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Utrekning" state="visible" r:id="rId3"/>
    <sheet sheetId="2" name="Alternativ" state="visible" r:id="rId4"/>
  </sheets>
  <definedNames>
    <definedName name="VenstreForVariablar">Utrekning!$A$14:$C$13</definedName>
    <definedName name="Variabel">Utrekning!$H$14:$H$13</definedName>
    <definedName name="Tittel">Utrekning!$A$14:$K$13</definedName>
    <definedName name="Utrekning">Utrekning!$A$1:$K$13</definedName>
    <definedName name="HogreForVariablar">Utrekning!$I$14:$K$13</definedName>
  </definedNames>
  <calcPr/>
</workbook>
</file>

<file path=xl/sharedStrings.xml><?xml version="1.0" encoding="utf-8"?>
<sst xmlns="http://schemas.openxmlformats.org/spreadsheetml/2006/main" count="49" uniqueCount="20">
  <si>
    <t>http://arstechnica.com/security/2012/12/25-gpu-cluster-cracks-every-standard-windows-password-in-6-hours/</t>
  </si>
  <si>
    <t>Passord per sekund</t>
  </si>
  <si>
    <t>Kombinasjonar (Teikn^Lengde)</t>
  </si>
  <si>
    <t>Timar å kome gjennom alle kombinasjonar</t>
  </si>
  <si>
    <t>Oversikt over teikn</t>
  </si>
  <si>
    <t>Teikn</t>
  </si>
  <si>
    <t>0-9</t>
  </si>
  <si>
    <t>a-z</t>
  </si>
  <si>
    <t>a-å</t>
  </si>
  <si>
    <t>a-z og 0-9</t>
  </si>
  <si>
    <t>a-å og 0-9</t>
  </si>
  <si>
    <t>a-z, A-Z og 0-9</t>
  </si>
  <si>
    <t>a-å, A-Å og 0-9</t>
  </si>
  <si>
    <t>a-z, A-Z, 0-9 og ca 33 teikn</t>
  </si>
  <si>
    <t>a-å, A-Å, 0-9 og ca 33 teikn</t>
  </si>
  <si>
    <t>Alternativ oppsett for å rekne ut tid det tek å knekkje passord</t>
  </si>
  <si>
    <t>Tal kombinasjar av t.d.utval av 26 teikn og passord lengde på 1-20 teikn</t>
  </si>
  <si>
    <t>Akkumulert kombinasjar passord dersom systemet må teste alle kombinasjonar opp mot 20 teikn</t>
  </si>
  <si>
    <t>Tal ÅR det tek å finne passordet</t>
  </si>
  <si>
    <t>Tal teikn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</si>
</sst>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2.0"/>
      <color rgb="FF000000"/>
      <name val="Arial"/>
    </font>
    <font>
      <b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/>
      <i val="0"/>
      <strike val="0"/>
      <u val="none"/>
      <sz val="9.0"/>
      <color rgb="FF000000"/>
      <name val="Arial"/>
    </font>
    <font>
      <b/>
      <i val="0"/>
      <strike val="0"/>
      <u val="none"/>
      <sz val="9.0"/>
      <color rgb="FF000000"/>
      <name val="Arial"/>
    </font>
    <font>
      <b/>
      <i val="0"/>
      <strike val="0"/>
      <u val="none"/>
      <sz val="24.0"/>
      <color rgb="FF000000"/>
      <name val="Arial"/>
    </font>
    <font>
      <b/>
      <i val="0"/>
      <strike val="0"/>
      <u val="none"/>
      <sz val="10.0"/>
      <color rgb="FF000000"/>
      <name val="Arial"/>
    </font>
    <font>
      <b/>
      <i val="0"/>
      <strike val="0"/>
      <u val="none"/>
      <sz val="24.0"/>
      <color rgb="FF000000"/>
      <name val="Arial"/>
    </font>
  </fonts>
  <fills count="2">
    <fill>
      <patternFill patternType="none"/>
    </fill>
    <fill>
      <patternFill patternType="gray125"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28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bottom" horizontal="general" wrapText="1"/>
    </xf>
    <xf applyAlignment="1" fillId="0" xfId="0" numFmtId="0" borderId="0" fontId="0">
      <alignment vertical="bottom" horizontal="left" wrapText="1"/>
    </xf>
    <xf applyBorder="1" applyAlignment="1" fillId="0" xfId="0" numFmtId="3" borderId="2" applyFont="1" fontId="1" applyNumberFormat="1">
      <alignment vertical="bottom" horizontal="general" wrapText="1"/>
    </xf>
    <xf applyBorder="1" applyAlignment="1" fillId="0" xfId="0" numFmtId="0" borderId="3" applyFont="1" fontId="2">
      <alignment vertical="bottom" horizontal="center" wrapText="1"/>
    </xf>
    <xf applyBorder="1" applyAlignment="1" fillId="0" xfId="0" numFmtId="0" borderId="4" fontId="0">
      <alignment vertical="bottom" horizontal="general" wrapText="1"/>
    </xf>
    <xf applyBorder="1" applyAlignment="1" fillId="0" xfId="0" numFmtId="11" borderId="5" fontId="0" applyNumberFormat="1">
      <alignment vertical="bottom" horizontal="general" wrapText="1"/>
    </xf>
    <xf applyBorder="1" applyAlignment="1" fillId="0" xfId="0" numFmtId="4" borderId="6" fontId="0" applyNumberFormat="1">
      <alignment vertical="bottom" horizontal="general" wrapText="1"/>
    </xf>
    <xf applyAlignment="1" fillId="0" xfId="0" numFmtId="3" borderId="0" fontId="0" applyNumberFormat="1">
      <alignment vertical="bottom" horizontal="right" wrapText="1"/>
    </xf>
    <xf applyBorder="1" applyAlignment="1" fillId="0" xfId="0" numFmtId="0" borderId="7" applyFont="1" fontId="3">
      <alignment vertical="bottom" horizontal="general" wrapText="1"/>
    </xf>
    <xf applyBorder="1" applyAlignment="1" fillId="0" xfId="0" numFmtId="0" borderId="8" fontId="0">
      <alignment vertical="bottom" horizontal="general" wrapText="1"/>
    </xf>
    <xf applyBorder="1" applyAlignment="1" fillId="0" xfId="0" numFmtId="0" borderId="9" applyFont="1" fontId="4">
      <alignment vertical="bottom" horizontal="center" wrapText="1"/>
    </xf>
    <xf applyBorder="1" applyAlignment="1" fillId="0" xfId="0" numFmtId="0" borderId="10" applyFont="1" fontId="5">
      <alignment vertical="bottom" horizontal="center" wrapText="1"/>
    </xf>
    <xf applyBorder="1" applyAlignment="1" fillId="0" xfId="0" numFmtId="3" borderId="11" fontId="0" applyNumberFormat="1">
      <alignment vertical="bottom" horizontal="general" wrapText="1"/>
    </xf>
    <xf applyBorder="1" applyAlignment="1" fillId="0" xfId="0" numFmtId="3" borderId="12" applyFont="1" fontId="6" applyNumberFormat="1">
      <alignment vertical="bottom" horizontal="left" wrapText="1"/>
    </xf>
    <xf applyAlignment="1" fillId="0" xfId="0" numFmtId="3" borderId="0" fontId="0" applyNumberFormat="1">
      <alignment vertical="bottom" horizontal="left" wrapText="1"/>
    </xf>
    <xf applyAlignment="1" fillId="0" xfId="0" numFmtId="4" borderId="0" fontId="0" applyNumberFormat="1">
      <alignment vertical="bottom" horizontal="general" wrapText="1"/>
    </xf>
    <xf applyAlignment="1" fillId="0" xfId="0" numFmtId="3" borderId="0" applyFont="1" fontId="7" applyNumberFormat="1">
      <alignment vertical="bottom" horizontal="general" wrapText="1"/>
    </xf>
    <xf applyBorder="1" applyAlignment="1" fillId="0" xfId="0" numFmtId="0" borderId="13" applyFont="1" fontId="8">
      <alignment vertical="bottom" horizontal="center" wrapText="1"/>
    </xf>
    <xf applyBorder="1" applyAlignment="1" fillId="0" xfId="0" numFmtId="0" borderId="14" fontId="0">
      <alignment vertical="bottom" horizontal="general" wrapText="1"/>
    </xf>
    <xf applyBorder="1" applyAlignment="1" fillId="0" xfId="0" numFmtId="3" borderId="15" fontId="0" applyNumberFormat="1">
      <alignment vertical="bottom" horizontal="general" wrapText="1"/>
    </xf>
    <xf applyAlignment="1" fillId="0" xfId="0" numFmtId="3" borderId="0" fontId="0" applyNumberFormat="1">
      <alignment vertical="bottom" horizontal="general" wrapText="1"/>
    </xf>
    <xf applyBorder="1" applyAlignment="1" fillId="0" xfId="0" numFmtId="0" borderId="16" fontId="0">
      <alignment vertical="bottom" horizontal="center" wrapText="1"/>
    </xf>
    <xf applyBorder="1" applyAlignment="1" fillId="0" xfId="0" numFmtId="0" borderId="17" fontId="0">
      <alignment vertical="bottom" horizontal="left" wrapText="1"/>
    </xf>
    <xf applyBorder="1" applyAlignment="1" fillId="0" xfId="0" numFmtId="3" borderId="18" fontId="0" applyNumberFormat="1">
      <alignment vertical="bottom" horizontal="general" wrapText="1"/>
    </xf>
    <xf applyBorder="1" applyAlignment="1" fillId="0" xfId="0" numFmtId="4" borderId="19" fontId="0" applyNumberFormat="1">
      <alignment vertical="bottom" horizontal="general" wrapText="1"/>
    </xf>
    <xf applyAlignment="1" fillId="0" xfId="0" numFmtId="0" borderId="0" applyFont="1" fontId="9">
      <alignment vertical="bottom" horizontal="general" wrapText="1"/>
    </xf>
    <xf applyBorder="1" applyAlignment="1" fillId="0" xfId="0" numFmtId="0" borderId="20" fontId="0">
      <alignment vertical="bottom" horizontal="center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2.xml" Type="http://schemas.openxmlformats.org/officeDocument/2006/relationships/worksheet" Id="rId4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1" customWidth="1" max="1" width="25.43"/>
    <col min="2" customWidth="1" max="2" width="4.43"/>
    <col min="3" customWidth="1" max="3" width="9.71"/>
    <col min="4" customWidth="1" max="4" width="10.57"/>
    <col min="5" customWidth="1" max="5" width="8.86"/>
    <col min="6" customWidth="1" max="6" width="9.57"/>
    <col min="7" customWidth="1" max="7" width="9.43"/>
    <col min="8" customWidth="1" max="8" width="7.71"/>
    <col min="9" customWidth="1" max="9" width="8.86"/>
    <col min="10" customWidth="1" max="10" width="17.57"/>
    <col min="11" customWidth="1" max="11" width="19.57"/>
    <col min="12" customWidth="1" max="12" width="24.57"/>
  </cols>
  <sheetData>
    <row r="1">
      <c t="s" s="2" r="A1">
        <v>0</v>
      </c>
      <c s="2" r="B1"/>
      <c s="15" r="C1"/>
      <c s="2" r="H1"/>
      <c s="2" r="I1"/>
      <c t="s" s="2" r="J1">
        <v>1</v>
      </c>
      <c s="8" r="L1">
        <v>348000000000</v>
      </c>
    </row>
    <row r="2">
      <c s="13" r="C2"/>
      <c s="19" r="D2"/>
      <c s="19" r="E2"/>
      <c s="13" r="F2"/>
      <c s="19" r="G2"/>
      <c s="19" r="H2"/>
      <c s="19" r="I2"/>
      <c s="19" r="J2"/>
      <c s="19" r="K2"/>
      <c s="19" r="L2"/>
    </row>
    <row r="3">
      <c s="19" r="A3"/>
      <c s="10" r="B3"/>
      <c t="s" s="4" r="C3">
        <v>2</v>
      </c>
      <c s="4" r="D3"/>
      <c s="4" r="E3"/>
      <c s="4" r="F3"/>
      <c s="4" r="G3"/>
      <c t="s" s="4" r="H3">
        <v>3</v>
      </c>
      <c s="4" r="I3"/>
      <c s="4" r="J3"/>
      <c s="4" r="K3"/>
      <c s="4" r="L3"/>
    </row>
    <row r="4">
      <c t="s" s="12" r="A4">
        <v>4</v>
      </c>
      <c t="s" s="12" r="B4">
        <v>5</v>
      </c>
      <c s="12" r="C4">
        <v>8</v>
      </c>
      <c s="12" r="D4">
        <v>10</v>
      </c>
      <c s="12" r="E4">
        <v>12</v>
      </c>
      <c s="12" r="F4">
        <v>14</v>
      </c>
      <c s="12" r="G4">
        <v>16</v>
      </c>
      <c s="12" r="H4">
        <v>8</v>
      </c>
      <c s="12" r="I4">
        <v>10</v>
      </c>
      <c s="12" r="J4">
        <v>12</v>
      </c>
      <c s="12" r="K4">
        <v>14</v>
      </c>
      <c s="12" r="L4">
        <v>16</v>
      </c>
    </row>
    <row r="5">
      <c t="s" s="27" r="A5">
        <v>6</v>
      </c>
      <c s="1" r="B5">
        <v>10</v>
      </c>
      <c s="6" r="C5">
        <f>$B5^C$4</f>
        <v>100000000</v>
      </c>
      <c s="6" r="D5">
        <f>$B5^D$4</f>
        <v>10000000000</v>
      </c>
      <c s="6" r="E5">
        <f>$B5^E$4</f>
        <v>1000000000000</v>
      </c>
      <c s="6" r="F5">
        <f>$B5^F$4</f>
        <v>100000000000000</v>
      </c>
      <c s="6" r="G5">
        <f>$B5^G$4</f>
        <v>1E+16</v>
      </c>
      <c s="7" r="H5">
        <f>(C5/$L$1)/3600</f>
        <v>0.000000079821201</v>
      </c>
      <c s="7" r="I5">
        <f>(D5/$L$1)/3600</f>
        <v>0.000007982120051</v>
      </c>
      <c s="7" r="J5">
        <f>(E5/$L$1)/3600</f>
        <v>0.000798212005109</v>
      </c>
      <c s="7" r="K5">
        <f>(F5/$L$1)/3600</f>
        <v>0.079821200510856</v>
      </c>
      <c s="7" r="L5">
        <f>(G5/$L$1)/3600</f>
        <v>7.98212005108557</v>
      </c>
    </row>
    <row r="6">
      <c t="s" s="27" r="A6">
        <v>7</v>
      </c>
      <c s="1" r="B6">
        <v>26</v>
      </c>
      <c s="6" r="C6">
        <f>$B6^C$4</f>
        <v>208827064576</v>
      </c>
      <c s="6" r="D6">
        <f>$B6^D$4</f>
        <v>141167095653376</v>
      </c>
      <c s="6" r="E6">
        <f>$B6^E$4</f>
        <v>9.542895666168218E+16</v>
      </c>
      <c s="6" r="F6">
        <f>$B6^F$4</f>
        <v>6.450997470329716E+19</v>
      </c>
      <c s="6" r="G6">
        <f>$B6^G$4</f>
        <v>4.360874289942887E+22</v>
      </c>
      <c s="7" r="H6">
        <f>(C6/$L$1)/3600</f>
        <v>0.000166688269936</v>
      </c>
      <c s="7" r="I6">
        <f>(D6/$L$1)/3600</f>
        <v>0.112681270476833</v>
      </c>
      <c s="7" r="J6">
        <f>(E6/$L$1)/3600</f>
        <v>76.1725388423389</v>
      </c>
      <c s="7" r="K6">
        <f>(F6/$L$1)/3600</f>
        <v>51492.6362574211</v>
      </c>
      <c s="7" r="L6">
        <f>(G6/$L$1)/3600</f>
        <v>34809022.1100167</v>
      </c>
    </row>
    <row r="7">
      <c t="s" s="27" r="A7">
        <v>8</v>
      </c>
      <c s="1" r="B7">
        <v>29</v>
      </c>
      <c s="6" r="C7">
        <f>$B7^C$4</f>
        <v>500246412961</v>
      </c>
      <c s="6" r="D7">
        <f>$B7^D$4</f>
        <v>420707233300201</v>
      </c>
      <c s="6" r="E7">
        <f>$B7^E$4</f>
        <v>3.538147832054691E+17</v>
      </c>
      <c s="6" r="F7">
        <f>$B7^F$4</f>
        <v>2.975582326757995E+20</v>
      </c>
      <c s="6" r="G7">
        <f>$B7^G$4</f>
        <v>2.502464736803474E+23</v>
      </c>
      <c s="7" r="H7">
        <f>(C7/$L$1)/3600</f>
        <v>0.000399302692338</v>
      </c>
      <c s="7" r="I7">
        <f>(D7/$L$1)/3600</f>
        <v>0.335813564256227</v>
      </c>
      <c s="7" r="J7">
        <f>(E7/$L$1)/3600</f>
        <v>282.419207539487</v>
      </c>
      <c s="7" r="K7">
        <f>(F7/$L$1)/3600</f>
        <v>237514.553540708</v>
      </c>
      <c s="7" r="L7">
        <f>(G7/$L$1)/3600</f>
        <v>199749739.527736</v>
      </c>
    </row>
    <row r="8">
      <c t="s" s="27" r="A8">
        <v>9</v>
      </c>
      <c s="1" r="B8">
        <f>B5+B6</f>
        <v>36</v>
      </c>
      <c s="6" r="C8">
        <f>$B8^C$4</f>
        <v>2821109907456</v>
      </c>
      <c s="6" r="D8">
        <f>$B8^D$4</f>
        <v>3.656158440062976E+15</v>
      </c>
      <c s="6" r="E8">
        <f>$B8^E$4</f>
        <v>4.738381338321617E+18</v>
      </c>
      <c s="6" r="F8">
        <f>$B8^F$4</f>
        <v>6.140942214464815E+21</v>
      </c>
      <c s="6" r="G8">
        <f>$B8^G$4</f>
        <v>7.958661109946401E+24</v>
      </c>
      <c s="7" r="H8">
        <f>(C8/$L$1)/3600</f>
        <v>0.002251843795862</v>
      </c>
      <c s="7" r="I8">
        <f>(D8/$L$1)/3600</f>
        <v>2.91838955943724</v>
      </c>
      <c s="7" r="J8">
        <f>(E8/$L$1)/3600</f>
        <v>3782.23286903066</v>
      </c>
      <c s="7" r="K8">
        <f>(F8/$L$1)/3600</f>
        <v>4901773.79826374</v>
      </c>
      <c s="7" r="L8">
        <f>(G8/$L$1)/3600</f>
        <v>6352698842.54981</v>
      </c>
    </row>
    <row r="9">
      <c t="s" s="27" r="A9">
        <v>10</v>
      </c>
      <c s="1" r="B9">
        <f>B5+B7</f>
        <v>39</v>
      </c>
      <c s="6" r="C9">
        <f>$B9^C$4</f>
        <v>5352009260481</v>
      </c>
      <c s="6" r="D9">
        <f>$B9^D$4</f>
        <v>8.140406085191601E+15</v>
      </c>
      <c s="6" r="E9">
        <f>$B9^E$4</f>
        <v>1.238155765557642E+19</v>
      </c>
      <c s="6" r="F9">
        <f>$B9^F$4</f>
        <v>1.883234919413174E+22</v>
      </c>
      <c s="6" r="G9">
        <f>$B9^G$4</f>
        <v>2.864400312427438E+25</v>
      </c>
      <c s="7" r="H9">
        <f>(C9/$L$1)/3600</f>
        <v>0.004272038043168</v>
      </c>
      <c s="7" r="I9">
        <f>(D9/$L$1)/3600</f>
        <v>6.49776986365869</v>
      </c>
      <c s="7" r="J9">
        <f>(E9/$L$1)/3600</f>
        <v>9883.10796262486</v>
      </c>
      <c s="7" r="K9">
        <f>(F9/$L$1)/3600</f>
        <v>15032207.2111524</v>
      </c>
      <c s="7" r="L9">
        <f>(G9/$L$1)/3600</f>
        <v>22863987168.1628</v>
      </c>
    </row>
    <row r="10">
      <c t="s" s="27" r="A10">
        <v>11</v>
      </c>
      <c s="1" r="B10">
        <f>(2*B6)+10</f>
        <v>62</v>
      </c>
      <c s="6" r="C10">
        <f>$B10^C$4</f>
        <v>218340105584896</v>
      </c>
      <c s="6" r="D10">
        <f>$B10^D$4</f>
        <v>8.392993658683401E+17</v>
      </c>
      <c s="6" r="E10">
        <f>$B10^E$4</f>
        <v>3.2262667623979E+21</v>
      </c>
      <c s="6" r="F10">
        <f>$B10^F$4</f>
        <v>1.240176943465753E+25</v>
      </c>
      <c s="6" r="G10">
        <f>$B10^G$4</f>
        <v>4.767240170682353E+28</v>
      </c>
      <c s="7" r="H10">
        <f>(C10/$L$1)/3600</f>
        <v>0.174281693474534</v>
      </c>
      <c s="7" r="I10">
        <f>(D10/$L$1)/3600</f>
        <v>669.938829716108</v>
      </c>
      <c s="7" r="J10">
        <f>(E10/$L$1)/3600</f>
        <v>2575244.86142872</v>
      </c>
      <c s="7" r="K10">
        <f>(F10/$L$1)/3600</f>
        <v>9899241247.332</v>
      </c>
      <c s="7" r="L10">
        <f>(G10/$L$1)/3600</f>
        <v>38052683354744.2</v>
      </c>
    </row>
    <row r="11">
      <c t="s" s="27" r="A11">
        <v>12</v>
      </c>
      <c s="1" r="B11">
        <f>(2*B7)+10</f>
        <v>68</v>
      </c>
      <c s="6" r="C11">
        <f>$B11^C$4</f>
        <v>457163239653376</v>
      </c>
      <c s="6" r="D11">
        <f>$B11^D$4</f>
        <v>2.113922820157211E+18</v>
      </c>
      <c s="6" r="E11">
        <f>$B11^E$4</f>
        <v>9.774779120406942E+21</v>
      </c>
      <c s="6" r="F11">
        <f>$B11^F$4</f>
        <v>4.51985786527617E+25</v>
      </c>
      <c s="6" r="G11">
        <f>$B11^G$4</f>
        <v>2.089982276903701E+29</v>
      </c>
      <c s="7" r="H11">
        <f>(C11/$L$1)/3600</f>
        <v>0.364913186185645</v>
      </c>
      <c s="7" r="I11">
        <f>(D11/$L$1)/3600</f>
        <v>1687.35857292242</v>
      </c>
      <c s="7" r="J11">
        <f>(E11/$L$1)/3600</f>
        <v>7802346.04119328</v>
      </c>
      <c s="7" r="K11">
        <f>(F11/$L$1)/3600</f>
        <v>36078048094.4777</v>
      </c>
      <c s="7" r="L11">
        <f>(G11/$L$1)/3600</f>
        <v>166824894388865</v>
      </c>
    </row>
    <row r="12">
      <c t="s" s="27" r="A12">
        <v>13</v>
      </c>
      <c s="1" r="B12">
        <f>B10+33</f>
        <v>95</v>
      </c>
      <c s="6" r="C12">
        <f>$B12^C$4</f>
        <v>6.634204312890624E+15</v>
      </c>
      <c s="6" r="D12">
        <f>$B12^D$4</f>
        <v>5.987369392383789E+19</v>
      </c>
      <c s="6" r="E12">
        <f>$B12^E$4</f>
        <v>5.40360087662637E+23</v>
      </c>
      <c s="6" r="F12">
        <f>$B12^F$4</f>
        <v>4.876749791155299E+27</v>
      </c>
      <c s="6" r="G12">
        <f>$B12^G$4</f>
        <v>4.401266686517657E+31</v>
      </c>
      <c s="7" r="H12">
        <f>(C12/$L$1)/3600</f>
        <v>5.29550152689226</v>
      </c>
      <c s="7" r="I12">
        <f>(D12/$L$1)/3600</f>
        <v>47791.9012802027</v>
      </c>
      <c s="7" r="J12">
        <f>(E12/$L$1)/3600</f>
        <v>431321909.053829</v>
      </c>
      <c s="7" r="K12">
        <f>(F12/$L$1)/3600</f>
        <v>3892680229210.81</v>
      </c>
      <c s="7" r="L12">
        <f>(G12/$L$1)/3600</f>
        <v>3.513143906862753E+16</v>
      </c>
    </row>
    <row r="13">
      <c t="s" s="27" r="A13">
        <v>14</v>
      </c>
      <c s="1" r="B13">
        <f>B11+33</f>
        <v>101</v>
      </c>
      <c s="6" r="C13">
        <f>$B13^C$4</f>
        <v>1.08285670562808E+16</v>
      </c>
      <c s="6" r="D13">
        <f>$B13^D$4</f>
        <v>1.104622125411204E+20</v>
      </c>
      <c s="6" r="E13">
        <f>$B13^E$4</f>
        <v>1.12682503013197E+24</v>
      </c>
      <c s="6" r="F13">
        <f>$B13^F$4</f>
        <v>1.149474213237622E+28</v>
      </c>
      <c s="6" r="G13">
        <f>$B13^G$4</f>
        <v>1.172578644923698E+32</v>
      </c>
      <c s="7" r="H13">
        <f>(C13/$L$1)/3600</f>
        <v>8.64349222244636</v>
      </c>
      <c s="7" r="I13">
        <f>(D13/$L$1)/3600</f>
        <v>88172.2641611753</v>
      </c>
      <c s="7" r="J13">
        <f>(E13/$L$1)/3600</f>
        <v>899445266.70815</v>
      </c>
      <c s="7" r="K13">
        <f>(F13/$L$1)/3600</f>
        <v>9175241165689.83</v>
      </c>
      <c s="7" r="L13">
        <f>(G13/$L$1)/3600</f>
        <v>9.359663513120198E+16</v>
      </c>
    </row>
  </sheetData>
  <mergeCells count="4">
    <mergeCell ref="A1:I1"/>
    <mergeCell ref="J1:K1"/>
    <mergeCell ref="C3:G3"/>
    <mergeCell ref="H3:L3"/>
  </mergeCell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1" customWidth="1" max="1" width="7.29"/>
    <col min="2" max="10" hidden="1"/>
    <col min="11" customWidth="1" max="11" width="13.57"/>
    <col min="12" customWidth="1" max="12" width="17.86"/>
    <col min="13" customWidth="1" max="19" width="13.57"/>
    <col min="20" customWidth="1" max="20" width="8.43"/>
    <col min="21" customWidth="1" max="26" width="10.71"/>
    <col min="27" customWidth="1" max="28" width="13.57"/>
  </cols>
  <sheetData>
    <row r="1">
      <c t="s" s="26" r="A1">
        <v>15</v>
      </c>
      <c s="26" r="B1"/>
      <c s="26" r="C1"/>
      <c s="26" r="D1"/>
      <c s="26" r="E1"/>
      <c s="26" r="F1"/>
      <c s="26" r="G1"/>
      <c s="26" r="H1"/>
      <c s="26" r="I1"/>
      <c s="26" r="J1"/>
      <c s="26" r="K1"/>
      <c s="26" r="L1"/>
      <c s="26" r="M1"/>
      <c s="26" r="N1"/>
      <c s="26" r="O1"/>
      <c s="26" r="P1"/>
      <c s="26" r="Q1"/>
      <c s="26" r="R1"/>
      <c s="26" r="S1"/>
      <c s="26" r="T1"/>
      <c s="26" r="U1"/>
      <c s="26" r="V1"/>
      <c s="26" r="W1"/>
      <c s="26" r="X1"/>
      <c s="26" r="Y1"/>
      <c s="26" r="Z1"/>
      <c s="26" r="AA1"/>
      <c s="26" r="AB1"/>
    </row>
    <row r="3">
      <c t="s" r="A3">
        <v>1</v>
      </c>
      <c s="21" r="L3">
        <v>500000000000</v>
      </c>
    </row>
    <row r="5">
      <c s="19" r="A5"/>
      <c t="s" s="9" r="B5">
        <v>16</v>
      </c>
      <c s="9" r="C5"/>
      <c s="9" r="D5"/>
      <c s="9" r="E5"/>
      <c s="9" r="F5"/>
      <c s="9" r="G5"/>
      <c s="9" r="H5"/>
      <c s="9" r="I5"/>
      <c s="9" r="J5"/>
      <c t="s" s="9" r="K5">
        <v>17</v>
      </c>
      <c s="9" r="L5"/>
      <c s="9" r="M5"/>
      <c s="9" r="N5"/>
      <c s="9" r="O5"/>
      <c s="9" r="P5"/>
      <c s="9" r="Q5"/>
      <c s="9" r="R5"/>
      <c s="9" r="S5"/>
      <c t="s" s="9" r="T5">
        <v>18</v>
      </c>
      <c s="19" r="U5"/>
      <c s="19" r="V5"/>
      <c s="19" r="W5"/>
      <c s="19" r="X5"/>
      <c s="19" r="Y5"/>
      <c s="19" r="Z5"/>
      <c s="19" r="AA5"/>
      <c s="19" r="AB5"/>
    </row>
    <row r="6">
      <c t="s" s="1" r="A6">
        <v>5</v>
      </c>
      <c t="s" s="27" r="B6">
        <v>6</v>
      </c>
      <c t="s" s="27" r="C6">
        <v>7</v>
      </c>
      <c t="s" s="27" r="D6">
        <v>8</v>
      </c>
      <c t="s" s="27" r="E6">
        <v>9</v>
      </c>
      <c t="s" s="27" r="F6">
        <v>10</v>
      </c>
      <c t="s" s="27" r="G6">
        <v>11</v>
      </c>
      <c t="s" s="27" r="H6">
        <v>12</v>
      </c>
      <c t="s" s="27" r="I6">
        <v>13</v>
      </c>
      <c t="s" s="27" r="J6">
        <v>14</v>
      </c>
      <c t="s" s="27" r="K6">
        <v>6</v>
      </c>
      <c t="s" s="27" r="L6">
        <v>7</v>
      </c>
      <c t="s" s="27" r="M6">
        <v>8</v>
      </c>
      <c t="s" s="27" r="N6">
        <v>9</v>
      </c>
      <c t="s" s="27" r="O6">
        <v>10</v>
      </c>
      <c t="s" s="27" r="P6">
        <v>11</v>
      </c>
      <c t="s" s="27" r="Q6">
        <v>12</v>
      </c>
      <c t="s" s="27" r="R6">
        <v>13</v>
      </c>
      <c t="s" s="27" r="S6">
        <v>14</v>
      </c>
      <c t="s" s="27" r="T6">
        <v>6</v>
      </c>
      <c t="s" s="27" r="U6">
        <v>7</v>
      </c>
      <c t="s" s="27" r="V6">
        <v>8</v>
      </c>
      <c t="s" s="27" r="W6">
        <v>9</v>
      </c>
      <c t="s" s="27" r="X6">
        <v>10</v>
      </c>
      <c t="s" s="27" r="Y6">
        <v>11</v>
      </c>
      <c t="s" s="27" r="Z6">
        <v>12</v>
      </c>
      <c t="s" s="27" r="AA6">
        <v>13</v>
      </c>
      <c t="s" s="27" r="AB6">
        <v>14</v>
      </c>
    </row>
    <row r="7">
      <c t="s" s="1" r="A7">
        <v>19</v>
      </c>
      <c s="27" r="B7">
        <v>10</v>
      </c>
      <c s="27" r="C7">
        <v>26</v>
      </c>
      <c s="27" r="D7">
        <v>29</v>
      </c>
      <c s="27" r="E7">
        <f>B7+C7</f>
        <v>36</v>
      </c>
      <c s="27" r="F7">
        <f>B7+D7</f>
        <v>39</v>
      </c>
      <c s="27" r="G7">
        <f>(2*C7)+10</f>
        <v>62</v>
      </c>
      <c s="27" r="H7">
        <f>(2*D7)+10</f>
        <v>68</v>
      </c>
      <c s="27" r="I7">
        <f>G7+33</f>
        <v>95</v>
      </c>
      <c s="27" r="J7">
        <f>H7+33</f>
        <v>101</v>
      </c>
      <c s="27" r="K7">
        <v>10</v>
      </c>
      <c s="27" r="L7">
        <v>26</v>
      </c>
      <c s="27" r="M7">
        <v>29</v>
      </c>
      <c s="27" r="N7">
        <f>K7+L7</f>
        <v>36</v>
      </c>
      <c s="27" r="O7">
        <f>K7+M7</f>
        <v>39</v>
      </c>
      <c s="27" r="P7">
        <f>(2*L7)+10</f>
        <v>62</v>
      </c>
      <c s="27" r="Q7">
        <f>(2*M7)+10</f>
        <v>68</v>
      </c>
      <c s="27" r="R7">
        <f>P7+33</f>
        <v>95</v>
      </c>
      <c s="27" r="S7">
        <f>Q7+33</f>
        <v>101</v>
      </c>
      <c s="27" r="T7">
        <v>10</v>
      </c>
      <c s="27" r="U7">
        <v>26</v>
      </c>
      <c s="27" r="V7">
        <v>29</v>
      </c>
      <c s="27" r="W7">
        <f>T7+U7</f>
        <v>36</v>
      </c>
      <c s="27" r="X7">
        <f>T7+V7</f>
        <v>39</v>
      </c>
      <c s="27" r="Y7">
        <f>(2*U7)+10</f>
        <v>62</v>
      </c>
      <c s="27" r="Z7">
        <f>(2*V7)+10</f>
        <v>68</v>
      </c>
      <c s="27" r="AA7">
        <f>Y7+33</f>
        <v>95</v>
      </c>
      <c s="27" r="AB7">
        <f>Z7+33</f>
        <v>101</v>
      </c>
    </row>
    <row r="8">
      <c s="1" r="A8">
        <v>1</v>
      </c>
      <c s="1" r="B8">
        <f>B$7^$A8</f>
        <v>10</v>
      </c>
      <c s="1" r="C8">
        <f>C$7^$A8</f>
        <v>26</v>
      </c>
      <c s="1" r="D8">
        <f>D$7^$A8</f>
        <v>29</v>
      </c>
      <c s="1" r="E8">
        <f>E$7^$A8</f>
        <v>36</v>
      </c>
      <c s="1" r="F8">
        <f>F$7^$A8</f>
        <v>39</v>
      </c>
      <c s="1" r="G8">
        <f>G$7^$A8</f>
        <v>62</v>
      </c>
      <c s="1" r="H8">
        <f>H$7^$A8</f>
        <v>68</v>
      </c>
      <c s="1" r="I8">
        <f>I$7^$A8</f>
        <v>95</v>
      </c>
      <c s="1" r="J8">
        <f>J$7^$A8</f>
        <v>101</v>
      </c>
      <c s="1" r="K8">
        <f>SUM(B$8:B8)</f>
        <v>10</v>
      </c>
      <c s="1" r="L8">
        <f>SUM(C$8:C8)</f>
        <v>26</v>
      </c>
      <c s="1" r="M8">
        <f>SUM(D$8:D8)</f>
        <v>29</v>
      </c>
      <c s="1" r="N8">
        <f>SUM(E$8:E8)</f>
        <v>36</v>
      </c>
      <c s="1" r="O8">
        <f>SUM(F$8:F8)</f>
        <v>39</v>
      </c>
      <c s="1" r="P8">
        <f>SUM(G$8:G8)</f>
        <v>62</v>
      </c>
      <c s="1" r="Q8">
        <f>SUM(H$8:H8)</f>
        <v>68</v>
      </c>
      <c s="1" r="R8">
        <f>SUM(I$8:I8)</f>
        <v>95</v>
      </c>
      <c s="1" r="S8">
        <f>SUM(J$8:J8)</f>
        <v>101</v>
      </c>
      <c s="7" r="T8">
        <f>(K8/$L$3)/((3600*24)*365.25)</f>
        <v>0</v>
      </c>
      <c s="7" r="U8">
        <f>(L8/$L$3)/((3600*24)*365.25)</f>
        <v>0</v>
      </c>
      <c s="7" r="V8">
        <f>(M8/$L$3)/((3600*24)*365.25)</f>
        <v>0</v>
      </c>
      <c s="7" r="W8">
        <f>(N8/$L$3)/((3600*24)*365.25)</f>
        <v>0</v>
      </c>
      <c s="7" r="X8">
        <f>(O8/$L$3)/((3600*24)*365.25)</f>
        <v>0</v>
      </c>
      <c s="7" r="Y8">
        <f>(P8/$L$3)/((3600*24)*365.25)</f>
        <v>0</v>
      </c>
      <c s="7" r="Z8">
        <f>(Q8/$L$3)/((3600*24)*365.25)</f>
        <v>0</v>
      </c>
      <c s="7" r="AA8">
        <f>(R8/$L$3)/((3600*24)*365.25)</f>
        <v>0</v>
      </c>
      <c s="7" r="AB8">
        <f>(S8/$L$3)/((3600*24)*365.25)</f>
        <v>0</v>
      </c>
    </row>
    <row r="9">
      <c s="1" r="A9">
        <f>A8+1</f>
        <v>2</v>
      </c>
      <c s="1" r="B9">
        <f>B$7^$A9</f>
        <v>100</v>
      </c>
      <c s="1" r="C9">
        <f>C$7^$A9</f>
        <v>676</v>
      </c>
      <c s="1" r="D9">
        <f>D$7^$A9</f>
        <v>841</v>
      </c>
      <c s="1" r="E9">
        <f>E$7^$A9</f>
        <v>1296</v>
      </c>
      <c s="1" r="F9">
        <f>F$7^$A9</f>
        <v>1521</v>
      </c>
      <c s="1" r="G9">
        <f>G$7^$A9</f>
        <v>3844</v>
      </c>
      <c s="1" r="H9">
        <f>H$7^$A9</f>
        <v>4624</v>
      </c>
      <c s="1" r="I9">
        <f>I$7^$A9</f>
        <v>9025</v>
      </c>
      <c s="1" r="J9">
        <f>J$7^$A9</f>
        <v>10201</v>
      </c>
      <c s="1" r="K9">
        <f>SUM(B$8:B9)</f>
        <v>110</v>
      </c>
      <c s="1" r="L9">
        <f>SUM(C$8:C9)</f>
        <v>702</v>
      </c>
      <c s="1" r="M9">
        <f>SUM(D$8:D9)</f>
        <v>870</v>
      </c>
      <c s="1" r="N9">
        <f>SUM(E$8:E9)</f>
        <v>1332</v>
      </c>
      <c s="1" r="O9">
        <f>SUM(F$8:F9)</f>
        <v>1560</v>
      </c>
      <c s="1" r="P9">
        <f>SUM(G$8:G9)</f>
        <v>3906</v>
      </c>
      <c s="1" r="Q9">
        <f>SUM(H$8:H9)</f>
        <v>4692</v>
      </c>
      <c s="1" r="R9">
        <f>SUM(I$8:I9)</f>
        <v>9120</v>
      </c>
      <c s="1" r="S9">
        <f>SUM(J$8:J9)</f>
        <v>10302</v>
      </c>
      <c s="7" r="T9">
        <f>(K9/$L$3)/((3600*24)*365.25)</f>
        <v>0</v>
      </c>
      <c s="7" r="U9">
        <f>(L9/$L$3)/((3600*24)*365.25)</f>
        <v>0</v>
      </c>
      <c s="7" r="V9">
        <f>(M9/$L$3)/((3600*24)*365.25)</f>
        <v>0</v>
      </c>
      <c s="7" r="W9">
        <f>(N9/$L$3)/((3600*24)*365.25)</f>
        <v>0</v>
      </c>
      <c s="7" r="X9">
        <f>(O9/$L$3)/((3600*24)*365.25)</f>
        <v>0</v>
      </c>
      <c s="7" r="Y9">
        <f>(P9/$L$3)/((3600*24)*365.25)</f>
        <v>0</v>
      </c>
      <c s="7" r="Z9">
        <f>(Q9/$L$3)/((3600*24)*365.25)</f>
        <v>0</v>
      </c>
      <c s="7" r="AA9">
        <f>(R9/$L$3)/((3600*24)*365.25)</f>
        <v>0.000000000000001</v>
      </c>
      <c s="7" r="AB9">
        <f>(S9/$L$3)/((3600*24)*365.25)</f>
        <v>0.000000000000001</v>
      </c>
    </row>
    <row r="10">
      <c s="1" r="A10">
        <f>A9+1</f>
        <v>3</v>
      </c>
      <c s="1" r="B10">
        <f>B$7^$A10</f>
        <v>1000</v>
      </c>
      <c s="1" r="C10">
        <f>C$7^$A10</f>
        <v>17576</v>
      </c>
      <c s="1" r="D10">
        <f>D$7^$A10</f>
        <v>24389</v>
      </c>
      <c s="1" r="E10">
        <f>E$7^$A10</f>
        <v>46656</v>
      </c>
      <c s="1" r="F10">
        <f>F$7^$A10</f>
        <v>59319</v>
      </c>
      <c s="1" r="G10">
        <f>G$7^$A10</f>
        <v>238328</v>
      </c>
      <c s="1" r="H10">
        <f>H$7^$A10</f>
        <v>314432</v>
      </c>
      <c s="1" r="I10">
        <f>I$7^$A10</f>
        <v>857375</v>
      </c>
      <c s="1" r="J10">
        <f>J$7^$A10</f>
        <v>1030301</v>
      </c>
      <c s="1" r="K10">
        <f>SUM(B$8:B10)</f>
        <v>1110</v>
      </c>
      <c s="1" r="L10">
        <f>SUM(C$8:C10)</f>
        <v>18278</v>
      </c>
      <c s="1" r="M10">
        <f>SUM(D$8:D10)</f>
        <v>25259</v>
      </c>
      <c s="1" r="N10">
        <f>SUM(E$8:E10)</f>
        <v>47988</v>
      </c>
      <c s="1" r="O10">
        <f>SUM(F$8:F10)</f>
        <v>60879</v>
      </c>
      <c s="1" r="P10">
        <f>SUM(G$8:G10)</f>
        <v>242234</v>
      </c>
      <c s="1" r="Q10">
        <f>SUM(H$8:H10)</f>
        <v>319124</v>
      </c>
      <c s="1" r="R10">
        <f>SUM(I$8:I10)</f>
        <v>866495</v>
      </c>
      <c s="1" r="S10">
        <f>SUM(J$8:J10)</f>
        <v>1040603</v>
      </c>
      <c s="7" r="T10">
        <f>(K10/$L$3)/((3600*24)*365.25)</f>
        <v>0</v>
      </c>
      <c s="7" r="U10">
        <f>(L10/$L$3)/((3600*24)*365.25)</f>
        <v>0.000000000000001</v>
      </c>
      <c s="7" r="V10">
        <f>(M10/$L$3)/((3600*24)*365.25)</f>
        <v>0.000000000000002</v>
      </c>
      <c s="7" r="W10">
        <f>(N10/$L$3)/((3600*24)*365.25)</f>
        <v>0.000000000000003</v>
      </c>
      <c s="7" r="X10">
        <f>(O10/$L$3)/((3600*24)*365.25)</f>
        <v>0.000000000000004</v>
      </c>
      <c s="7" r="Y10">
        <f>(P10/$L$3)/((3600*24)*365.25)</f>
        <v>0.000000000000015</v>
      </c>
      <c s="7" r="Z10">
        <f>(Q10/$L$3)/((3600*24)*365.25)</f>
        <v>0.00000000000002</v>
      </c>
      <c s="7" r="AA10">
        <f>(R10/$L$3)/((3600*24)*365.25)</f>
        <v>0.000000000000055</v>
      </c>
      <c s="7" r="AB10">
        <f>(S10/$L$3)/((3600*24)*365.25)</f>
        <v>0.000000000000066</v>
      </c>
    </row>
    <row r="11">
      <c s="1" r="A11">
        <f>A10+1</f>
        <v>4</v>
      </c>
      <c s="1" r="B11">
        <f>B$7^$A11</f>
        <v>10000</v>
      </c>
      <c s="1" r="C11">
        <f>C$7^$A11</f>
        <v>456976</v>
      </c>
      <c s="1" r="D11">
        <f>D$7^$A11</f>
        <v>707281</v>
      </c>
      <c s="1" r="E11">
        <f>E$7^$A11</f>
        <v>1679616</v>
      </c>
      <c s="1" r="F11">
        <f>F$7^$A11</f>
        <v>2313441</v>
      </c>
      <c s="1" r="G11">
        <f>G$7^$A11</f>
        <v>14776336</v>
      </c>
      <c s="1" r="H11">
        <f>H$7^$A11</f>
        <v>21381376</v>
      </c>
      <c s="1" r="I11">
        <f>I$7^$A11</f>
        <v>81450625</v>
      </c>
      <c s="1" r="J11">
        <f>J$7^$A11</f>
        <v>104060401</v>
      </c>
      <c s="1" r="K11">
        <f>SUM(B$8:B11)</f>
        <v>11110</v>
      </c>
      <c s="1" r="L11">
        <f>SUM(C$8:C11)</f>
        <v>475254</v>
      </c>
      <c s="1" r="M11">
        <f>SUM(D$8:D11)</f>
        <v>732540</v>
      </c>
      <c s="1" r="N11">
        <f>SUM(E$8:E11)</f>
        <v>1727604</v>
      </c>
      <c s="1" r="O11">
        <f>SUM(F$8:F11)</f>
        <v>2374320</v>
      </c>
      <c s="1" r="P11">
        <f>SUM(G$8:G11)</f>
        <v>15018570</v>
      </c>
      <c s="1" r="Q11">
        <f>SUM(H$8:H11)</f>
        <v>21700500</v>
      </c>
      <c s="1" r="R11">
        <f>SUM(I$8:I11)</f>
        <v>82317120</v>
      </c>
      <c s="1" r="S11">
        <f>SUM(J$8:J11)</f>
        <v>105101004</v>
      </c>
      <c s="7" r="T11">
        <f>(K11/$L$3)/((3600*24)*365.25)</f>
        <v>0.000000000000001</v>
      </c>
      <c s="7" r="U11">
        <f>(L11/$L$3)/((3600*24)*365.25)</f>
        <v>0.00000000000003</v>
      </c>
      <c s="7" r="V11">
        <f>(M11/$L$3)/((3600*24)*365.25)</f>
        <v>0.000000000000046</v>
      </c>
      <c s="7" r="W11">
        <f>(N11/$L$3)/((3600*24)*365.25)</f>
        <v>0.000000000000109</v>
      </c>
      <c s="7" r="X11">
        <f>(O11/$L$3)/((3600*24)*365.25)</f>
        <v>0.00000000000015</v>
      </c>
      <c s="7" r="Y11">
        <f>(P11/$L$3)/((3600*24)*365.25)</f>
        <v>0.000000000000952</v>
      </c>
      <c s="7" r="Z11">
        <f>(Q11/$L$3)/((3600*24)*365.25)</f>
        <v>0.000000000001375</v>
      </c>
      <c s="7" r="AA11">
        <f>(R11/$L$3)/((3600*24)*365.25)</f>
        <v>0.000000000005217</v>
      </c>
      <c s="7" r="AB11">
        <f>(S11/$L$3)/((3600*24)*365.25)</f>
        <v>0.000000000006661</v>
      </c>
    </row>
    <row r="12">
      <c s="1" r="A12">
        <f>A11+1</f>
        <v>5</v>
      </c>
      <c s="1" r="B12">
        <f>B$7^$A12</f>
        <v>100000</v>
      </c>
      <c s="1" r="C12">
        <f>C$7^$A12</f>
        <v>11881376</v>
      </c>
      <c s="1" r="D12">
        <f>D$7^$A12</f>
        <v>20511149</v>
      </c>
      <c s="1" r="E12">
        <f>E$7^$A12</f>
        <v>60466176</v>
      </c>
      <c s="1" r="F12">
        <f>F$7^$A12</f>
        <v>90224199</v>
      </c>
      <c s="1" r="G12">
        <f>G$7^$A12</f>
        <v>916132832</v>
      </c>
      <c s="1" r="H12">
        <f>H$7^$A12</f>
        <v>1453933568</v>
      </c>
      <c s="1" r="I12">
        <f>I$7^$A12</f>
        <v>7737809375</v>
      </c>
      <c s="1" r="J12">
        <f>J$7^$A12</f>
        <v>10510100501</v>
      </c>
      <c s="1" r="K12">
        <f>SUM(B$8:B12)</f>
        <v>111110</v>
      </c>
      <c s="1" r="L12">
        <f>SUM(C$8:C12)</f>
        <v>12356630</v>
      </c>
      <c s="1" r="M12">
        <f>SUM(D$8:D12)</f>
        <v>21243689</v>
      </c>
      <c s="1" r="N12">
        <f>SUM(E$8:E12)</f>
        <v>62193780</v>
      </c>
      <c s="1" r="O12">
        <f>SUM(F$8:F12)</f>
        <v>92598519</v>
      </c>
      <c s="1" r="P12">
        <f>SUM(G$8:G12)</f>
        <v>931151402</v>
      </c>
      <c s="1" r="Q12">
        <f>SUM(H$8:H12)</f>
        <v>1475634068</v>
      </c>
      <c s="1" r="R12">
        <f>SUM(I$8:I12)</f>
        <v>7820126495</v>
      </c>
      <c s="1" r="S12">
        <f>SUM(J$8:J12)</f>
        <v>10615201505</v>
      </c>
      <c s="7" r="T12">
        <f>(K12/$L$3)/((3600*24)*365.25)</f>
        <v>0.000000000000007</v>
      </c>
      <c s="7" r="U12">
        <f>(L12/$L$3)/((3600*24)*365.25)</f>
        <v>0.000000000000783</v>
      </c>
      <c s="7" r="V12">
        <f>(M12/$L$3)/((3600*24)*365.25)</f>
        <v>0.000000000001346</v>
      </c>
      <c s="7" r="W12">
        <f>(N12/$L$3)/((3600*24)*365.25)</f>
        <v>0.000000000003942</v>
      </c>
      <c s="7" r="X12">
        <f>(O12/$L$3)/((3600*24)*365.25)</f>
        <v>0.000000000005869</v>
      </c>
      <c s="7" r="Y12">
        <f>(P12/$L$3)/((3600*24)*365.25)</f>
        <v>0.000000000059013</v>
      </c>
      <c s="7" r="Z12">
        <f>(Q12/$L$3)/((3600*24)*365.25)</f>
        <v>0.00000000009352</v>
      </c>
      <c s="7" r="AA12">
        <f>(R12/$L$3)/((3600*24)*365.25)</f>
        <v>0.00000000049561</v>
      </c>
      <c s="7" r="AB12">
        <f>(S12/$L$3)/((3600*24)*365.25)</f>
        <v>0.000000000672751</v>
      </c>
    </row>
    <row r="13">
      <c s="1" r="A13">
        <f>A12+1</f>
        <v>6</v>
      </c>
      <c s="1" r="B13">
        <f>B$7^$A13</f>
        <v>1000000</v>
      </c>
      <c s="1" r="C13">
        <f>C$7^$A13</f>
        <v>308915776</v>
      </c>
      <c s="1" r="D13">
        <f>D$7^$A13</f>
        <v>594823321</v>
      </c>
      <c s="1" r="E13">
        <f>E$7^$A13</f>
        <v>2176782336</v>
      </c>
      <c s="1" r="F13">
        <f>F$7^$A13</f>
        <v>3518743761</v>
      </c>
      <c s="1" r="G13">
        <f>G$7^$A13</f>
        <v>56800235584</v>
      </c>
      <c s="1" r="H13">
        <f>H$7^$A13</f>
        <v>98867482624</v>
      </c>
      <c s="1" r="I13">
        <f>I$7^$A13</f>
        <v>735091890625</v>
      </c>
      <c s="1" r="J13">
        <f>J$7^$A13</f>
        <v>1061520150601</v>
      </c>
      <c s="1" r="K13">
        <f>SUM(B$8:B13)</f>
        <v>1111110</v>
      </c>
      <c s="1" r="L13">
        <f>SUM(C$8:C13)</f>
        <v>321272406</v>
      </c>
      <c s="1" r="M13">
        <f>SUM(D$8:D13)</f>
        <v>616067010</v>
      </c>
      <c s="1" r="N13">
        <f>SUM(E$8:E13)</f>
        <v>2238976116</v>
      </c>
      <c s="1" r="O13">
        <f>SUM(F$8:F13)</f>
        <v>3611342280</v>
      </c>
      <c s="1" r="P13">
        <f>SUM(G$8:G13)</f>
        <v>57731386986</v>
      </c>
      <c s="1" r="Q13">
        <f>SUM(H$8:H13)</f>
        <v>100343116692</v>
      </c>
      <c s="1" r="R13">
        <f>SUM(I$8:I13)</f>
        <v>742912017120</v>
      </c>
      <c s="1" r="S13">
        <f>SUM(J$8:J13)</f>
        <v>1072135352106</v>
      </c>
      <c s="7" r="T13">
        <f>(K13/$L$3)/((3600*24)*365.25)</f>
        <v>0.00000000000007</v>
      </c>
      <c s="7" r="U13">
        <f>(L13/$L$3)/((3600*24)*365.25)</f>
        <v>0.000000000020361</v>
      </c>
      <c s="7" r="V13">
        <f>(M13/$L$3)/((3600*24)*365.25)</f>
        <v>0.000000000039044</v>
      </c>
      <c s="7" r="W13">
        <f>(N13/$L$3)/((3600*24)*365.25)</f>
        <v>0.000000000141898</v>
      </c>
      <c s="7" r="X13">
        <f>(O13/$L$3)/((3600*24)*365.25)</f>
        <v>0.000000000228873</v>
      </c>
      <c s="7" r="Y13">
        <f>(P13/$L$3)/((3600*24)*365.25)</f>
        <v>0.000000003658795</v>
      </c>
      <c s="7" r="Z13">
        <f>(Q13/$L$3)/((3600*24)*365.25)</f>
        <v>0.000000006359363</v>
      </c>
      <c s="7" r="AA13">
        <f>(R13/$L$3)/((3600*24)*365.25)</f>
        <v>0.000000047082922</v>
      </c>
      <c s="7" r="AB13">
        <f>(S13/$L$3)/((3600*24)*365.25)</f>
        <v>0.000000067947838</v>
      </c>
    </row>
    <row r="14">
      <c s="1" r="A14">
        <f>A13+1</f>
        <v>7</v>
      </c>
      <c s="1" r="B14">
        <f>B$7^$A14</f>
        <v>10000000</v>
      </c>
      <c s="1" r="C14">
        <f>C$7^$A14</f>
        <v>8031810176</v>
      </c>
      <c s="1" r="D14">
        <f>D$7^$A14</f>
        <v>17249876309</v>
      </c>
      <c s="1" r="E14">
        <f>E$7^$A14</f>
        <v>78364164096</v>
      </c>
      <c s="1" r="F14">
        <f>F$7^$A14</f>
        <v>137231006679</v>
      </c>
      <c s="1" r="G14">
        <f>G$7^$A14</f>
        <v>3521614606208</v>
      </c>
      <c s="1" r="H14">
        <f>H$7^$A14</f>
        <v>6722988818432</v>
      </c>
      <c s="1" r="I14">
        <f>I$7^$A14</f>
        <v>69833729609375</v>
      </c>
      <c s="1" r="J14">
        <f>J$7^$A14</f>
        <v>107213535210701</v>
      </c>
      <c s="1" r="K14">
        <f>SUM(B$8:B14)</f>
        <v>11111110</v>
      </c>
      <c s="1" r="L14">
        <f>SUM(C$8:C14)</f>
        <v>8353082582</v>
      </c>
      <c s="1" r="M14">
        <f>SUM(D$8:D14)</f>
        <v>17865943319</v>
      </c>
      <c s="1" r="N14">
        <f>SUM(E$8:E14)</f>
        <v>80603140212</v>
      </c>
      <c s="1" r="O14">
        <f>SUM(F$8:F14)</f>
        <v>140842348959</v>
      </c>
      <c s="1" r="P14">
        <f>SUM(G$8:G14)</f>
        <v>3579345993194</v>
      </c>
      <c s="1" r="Q14">
        <f>SUM(H$8:H14)</f>
        <v>6823331935124</v>
      </c>
      <c s="1" r="R14">
        <f>SUM(I$8:I14)</f>
        <v>70576641626495</v>
      </c>
      <c s="1" r="S14">
        <f>SUM(J$8:J14)</f>
        <v>108285670562807</v>
      </c>
      <c s="7" r="T14">
        <f>(K14/$L$3)/((3600*24)*365.25)</f>
        <v>0.000000000000704</v>
      </c>
      <c s="7" r="U14">
        <f>(L14/$L$3)/((3600*24)*365.25)</f>
        <v>0.000000000529386</v>
      </c>
      <c s="7" r="V14">
        <f>(M14/$L$3)/((3600*24)*365.25)</f>
        <v>0.000000001132275</v>
      </c>
      <c s="7" r="W14">
        <f>(N14/$L$3)/((3600*24)*365.25)</f>
        <v>0.000000005108319</v>
      </c>
      <c s="7" r="X14">
        <f>(O14/$L$3)/((3600*24)*365.25)</f>
        <v>0.000000008926049</v>
      </c>
      <c s="7" r="Y14">
        <f>(P14/$L$3)/((3600*24)*365.25)</f>
        <v>0.00000022684526</v>
      </c>
      <c s="7" r="Z14">
        <f>(Q14/$L$3)/((3600*24)*365.25)</f>
        <v>0.000000432436683</v>
      </c>
      <c s="7" r="AA14">
        <f>(R14/$L$3)/((3600*24)*365.25)</f>
        <v>0.000004472877635</v>
      </c>
      <c s="7" r="AB14">
        <f>(S14/$L$3)/((3600*24)*365.25)</f>
        <v>0.000006862731676</v>
      </c>
    </row>
    <row r="15">
      <c s="1" r="A15">
        <f>A14+1</f>
        <v>8</v>
      </c>
      <c s="1" r="B15">
        <f>B$7^$A15</f>
        <v>100000000</v>
      </c>
      <c s="1" r="C15">
        <f>C$7^$A15</f>
        <v>208827064576</v>
      </c>
      <c s="1" r="D15">
        <f>D$7^$A15</f>
        <v>500246412961</v>
      </c>
      <c s="1" r="E15">
        <f>E$7^$A15</f>
        <v>2821109907456</v>
      </c>
      <c s="1" r="F15">
        <f>F$7^$A15</f>
        <v>5352009260481</v>
      </c>
      <c s="1" r="G15">
        <f>G$7^$A15</f>
        <v>218340105584896</v>
      </c>
      <c s="1" r="H15">
        <f>H$7^$A15</f>
        <v>457163239653376</v>
      </c>
      <c s="1" r="I15">
        <f>I$7^$A15</f>
        <v>6.634204312890624E+15</v>
      </c>
      <c s="1" r="J15">
        <f>J$7^$A15</f>
        <v>1.08285670562808E+16</v>
      </c>
      <c s="1" r="K15">
        <f>SUM(B$8:B15)</f>
        <v>111111110</v>
      </c>
      <c s="1" r="L15">
        <f>SUM(C$8:C15)</f>
        <v>217180147158</v>
      </c>
      <c s="1" r="M15">
        <f>SUM(D$8:D15)</f>
        <v>518112356280</v>
      </c>
      <c s="1" r="N15">
        <f>SUM(E$8:E15)</f>
        <v>2901713047668</v>
      </c>
      <c s="1" r="O15">
        <f>SUM(F$8:F15)</f>
        <v>5492851609440</v>
      </c>
      <c s="1" r="P15">
        <f>SUM(G$8:G15)</f>
        <v>221919451578090</v>
      </c>
      <c s="1" r="Q15">
        <f>SUM(H$8:H15)</f>
        <v>463986571588500</v>
      </c>
      <c s="1" r="R15">
        <f>SUM(I$8:I15)</f>
        <v>6.70478095451712E+15</v>
      </c>
      <c s="1" r="S15">
        <f>SUM(J$8:J15)</f>
        <v>1.093685272684361E+16</v>
      </c>
      <c s="7" r="T15">
        <f>(K15/$L$3)/((3600*24)*365.25)</f>
        <v>0.000000000007042</v>
      </c>
      <c s="7" r="U15">
        <f>(L15/$L$3)/((3600*24)*365.25)</f>
        <v>0.000000013764047</v>
      </c>
      <c s="7" r="V15">
        <f>(M15/$L$3)/((3600*24)*365.25)</f>
        <v>0.00000003283598</v>
      </c>
      <c s="7" r="W15">
        <f>(N15/$L$3)/((3600*24)*365.25)</f>
        <v>0.000000183899476</v>
      </c>
      <c s="7" r="X15">
        <f>(O15/$L$3)/((3600*24)*365.25)</f>
        <v>0.000000348115928</v>
      </c>
      <c s="7" r="Y15">
        <f>(P15/$L$3)/((3600*24)*365.25)</f>
        <v>0.000014064406138</v>
      </c>
      <c s="7" r="Z15">
        <f>(Q15/$L$3)/((3600*24)*365.25)</f>
        <v>0.00002940569445</v>
      </c>
      <c s="7" r="AA15">
        <f>(R15/$L$3)/((3600*24)*365.25)</f>
        <v>0.000424923375321</v>
      </c>
      <c s="7" r="AB15">
        <f>(S15/$L$3)/((3600*24)*365.25)</f>
        <v>0.000693135899235</v>
      </c>
    </row>
    <row r="16">
      <c s="1" r="A16">
        <f>A15+1</f>
        <v>9</v>
      </c>
      <c s="1" r="B16">
        <f>B$7^$A16</f>
        <v>1000000000</v>
      </c>
      <c s="1" r="C16">
        <f>C$7^$A16</f>
        <v>5429503678976</v>
      </c>
      <c s="1" r="D16">
        <f>D$7^$A16</f>
        <v>14507145975869</v>
      </c>
      <c s="1" r="E16">
        <f>E$7^$A16</f>
        <v>101559956668416</v>
      </c>
      <c s="1" r="F16">
        <f>F$7^$A16</f>
        <v>208728361158759</v>
      </c>
      <c s="1" r="G16">
        <f>G$7^$A16</f>
        <v>1.353708654626355E+16</v>
      </c>
      <c s="1" r="H16">
        <f>H$7^$A16</f>
        <v>3.108710029642957E+16</v>
      </c>
      <c s="1" r="I16">
        <f>I$7^$A16</f>
        <v>6.302494097246094E+17</v>
      </c>
      <c s="1" r="J16">
        <f>J$7^$A16</f>
        <v>1.093685272684361E+18</v>
      </c>
      <c s="1" r="K16">
        <f>SUM(B$8:B16)</f>
        <v>1111111110</v>
      </c>
      <c s="1" r="L16">
        <f>SUM(C$8:C16)</f>
        <v>5646683826134</v>
      </c>
      <c s="1" r="M16">
        <f>SUM(D$8:D16)</f>
        <v>15025258332149</v>
      </c>
      <c s="1" r="N16">
        <f>SUM(E$8:E16)</f>
        <v>104461669716084</v>
      </c>
      <c s="1" r="O16">
        <f>SUM(F$8:F16)</f>
        <v>214221212768199</v>
      </c>
      <c s="1" r="P16">
        <f>SUM(G$8:G16)</f>
        <v>1.375900599784164E+16</v>
      </c>
      <c s="1" r="Q16">
        <f>SUM(H$8:H16)</f>
        <v>3.155108686801807E+16</v>
      </c>
      <c s="1" r="R16">
        <f>SUM(I$8:I16)</f>
        <v>6.369541906791265E+17</v>
      </c>
      <c s="1" r="S16">
        <f>SUM(J$8:J16)</f>
        <v>1.104622125411205E+18</v>
      </c>
      <c s="7" r="T16">
        <f>(K16/$L$3)/((3600*24)*365.25)</f>
        <v>0.000000000070418</v>
      </c>
      <c s="7" r="U16">
        <f>(L16/$L$3)/((3600*24)*365.25)</f>
        <v>0.000000357865226</v>
      </c>
      <c s="7" r="V16">
        <f>(M16/$L$3)/((3600*24)*365.25)</f>
        <v>0.000000952243411</v>
      </c>
      <c s="7" r="W16">
        <f>(N16/$L$3)/((3600*24)*365.25)</f>
        <v>0.000006620381126</v>
      </c>
      <c s="7" r="X16">
        <f>(O16/$L$3)/((3600*24)*365.25)</f>
        <v>0.000013576521204</v>
      </c>
      <c s="7" r="Y16">
        <f>(P16/$L$3)/((3600*24)*365.25)</f>
        <v>0.000871993180587</v>
      </c>
      <c s="7" r="Z16">
        <f>(Q16/$L$3)/((3600*24)*365.25)</f>
        <v>0.001999587222604</v>
      </c>
      <c s="7" r="AA16">
        <f>(R16/$L$3)/((3600*24)*365.25)</f>
        <v>0.040367720655508</v>
      </c>
      <c s="7" r="AB16">
        <f>(S16/$L$3)/((3600*24)*365.25)</f>
        <v>0.070006725822699</v>
      </c>
    </row>
    <row r="17">
      <c s="1" r="A17">
        <f>A16+1</f>
        <v>10</v>
      </c>
      <c s="1" r="B17">
        <f>B$7^$A17</f>
        <v>10000000000</v>
      </c>
      <c s="1" r="C17">
        <f>C$7^$A17</f>
        <v>141167095653376</v>
      </c>
      <c s="1" r="D17">
        <f>D$7^$A17</f>
        <v>420707233300201</v>
      </c>
      <c s="1" r="E17">
        <f>E$7^$A17</f>
        <v>3.656158440062976E+15</v>
      </c>
      <c s="1" r="F17">
        <f>F$7^$A17</f>
        <v>8.140406085191601E+15</v>
      </c>
      <c s="1" r="G17">
        <f>G$7^$A17</f>
        <v>8.392993658683401E+17</v>
      </c>
      <c s="1" r="H17">
        <f>H$7^$A17</f>
        <v>2.113922820157211E+18</v>
      </c>
      <c s="1" r="I17">
        <f>I$7^$A17</f>
        <v>5.987369392383789E+19</v>
      </c>
      <c s="1" r="J17">
        <f>J$7^$A17</f>
        <v>1.104622125411204E+20</v>
      </c>
      <c s="1" r="K17">
        <f>SUM(B$8:B17)</f>
        <v>11111111110</v>
      </c>
      <c s="1" r="L17">
        <f>SUM(C$8:C17)</f>
        <v>146813779479510</v>
      </c>
      <c s="1" r="M17">
        <f>SUM(D$8:D17)</f>
        <v>435732491632350</v>
      </c>
      <c s="1" r="N17">
        <f>SUM(E$8:E17)</f>
        <v>3.76062010977906E+15</v>
      </c>
      <c s="1" r="O17">
        <f>SUM(F$8:F17)</f>
        <v>8.354627297959799E+15</v>
      </c>
      <c s="1" r="P17">
        <f>SUM(G$8:G17)</f>
        <v>8.530583718661819E+17</v>
      </c>
      <c s="1" r="Q17">
        <f>SUM(H$8:H17)</f>
        <v>2.145473907025229E+18</v>
      </c>
      <c s="1" r="R17">
        <f>SUM(I$8:I17)</f>
        <v>6.051064811451702E+19</v>
      </c>
      <c s="1" r="S17">
        <f>SUM(J$8:J17)</f>
        <v>1.115668346665317E+20</v>
      </c>
      <c s="7" r="T17">
        <f>(K17/$L$3)/((3600*24)*365.25)</f>
        <v>0.00000000070418</v>
      </c>
      <c s="7" r="U17">
        <f>(L17/$L$3)/((3600*24)*365.25)</f>
        <v>0.000009304495873</v>
      </c>
      <c s="7" r="V17">
        <f>(M17/$L$3)/((3600*24)*365.25)</f>
        <v>0.000027615058917</v>
      </c>
      <c s="7" r="W17">
        <f>(N17/$L$3)/((3600*24)*365.25)</f>
        <v>0.000238333720548</v>
      </c>
      <c s="7" r="X17">
        <f>(O17/$L$3)/((3600*24)*365.25)</f>
        <v>0.000529484326942</v>
      </c>
      <c s="7" r="Y17">
        <f>(P17/$L$3)/((3600*24)*365.25)</f>
        <v>0.054063577196376</v>
      </c>
      <c s="7" r="Z17">
        <f>(Q17/$L$3)/((3600*24)*365.25)</f>
        <v>0.135971931137046</v>
      </c>
      <c s="7" r="AA17">
        <f>(R17/$L$3)/((3600*24)*365.25)</f>
        <v>3.83493346227324</v>
      </c>
      <c s="7" r="AB17">
        <f>(S17/$L$3)/((3600*24)*365.25)</f>
        <v>7.07067930809261</v>
      </c>
    </row>
    <row r="18">
      <c s="1" r="A18">
        <f>A17+1</f>
        <v>11</v>
      </c>
      <c s="1" r="B18">
        <f>B$7^$A18</f>
        <v>100000000000</v>
      </c>
      <c s="1" r="C18">
        <f>C$7^$A18</f>
        <v>3.670344486987776E+15</v>
      </c>
      <c s="1" r="D18">
        <f>D$7^$A18</f>
        <v>1.220050976570583E+16</v>
      </c>
      <c s="1" r="E18">
        <f>E$7^$A18</f>
        <v>1.316217038422671E+17</v>
      </c>
      <c s="1" r="F18">
        <f>F$7^$A18</f>
        <v>3.174758373224724E+17</v>
      </c>
      <c s="1" r="G18">
        <f>G$7^$A18</f>
        <v>5.20365606838371E+19</v>
      </c>
      <c s="1" r="H18">
        <f>H$7^$A18</f>
        <v>1.437467517706903E+20</v>
      </c>
      <c s="1" r="I18">
        <f>I$7^$A18</f>
        <v>5.6880009227646E+21</v>
      </c>
      <c s="1" r="J18">
        <f>J$7^$A18</f>
        <v>1.115668346665317E+22</v>
      </c>
      <c s="1" r="K18">
        <f>SUM(B$8:B18)</f>
        <v>111111111110</v>
      </c>
      <c s="1" r="L18">
        <f>SUM(C$8:C18)</f>
        <v>3.817158266467286E+15</v>
      </c>
      <c s="1" r="M18">
        <f>SUM(D$8:D18)</f>
        <v>1.263624225733818E+16</v>
      </c>
      <c s="1" r="N18">
        <f>SUM(E$8:E18)</f>
        <v>1.353823239520462E+17</v>
      </c>
      <c s="1" r="O18">
        <f>SUM(F$8:F18)</f>
        <v>3.258304646204322E+17</v>
      </c>
      <c s="1" r="P18">
        <f>SUM(G$8:G18)</f>
        <v>5.288961905570328E+19</v>
      </c>
      <c s="1" r="Q18">
        <f>SUM(H$8:H18)</f>
        <v>1.458922256777156E+20</v>
      </c>
      <c s="1" r="R18">
        <f>SUM(I$8:I18)</f>
        <v>5.748511570879117E+21</v>
      </c>
      <c s="1" r="S18">
        <f>SUM(J$8:J18)</f>
        <v>1.12682503013197E+22</v>
      </c>
      <c s="7" r="T18">
        <f>(K18/$L$3)/((3600*24)*365.25)</f>
        <v>0.000000007041797</v>
      </c>
      <c s="7" r="U18">
        <f>(L18/$L$3)/((3600*24)*365.25)</f>
        <v>0.000241916892696</v>
      </c>
      <c s="7" r="V18">
        <f>(M18/$L$3)/((3600*24)*365.25)</f>
        <v>0.00080083670858</v>
      </c>
      <c s="7" r="W18">
        <f>(N18/$L$3)/((3600*24)*365.25)</f>
        <v>0.00858001393972</v>
      </c>
      <c s="7" r="X18">
        <f>(O18/$L$3)/((3600*24)*365.25)</f>
        <v>0.020649888750756</v>
      </c>
      <c s="7" r="Y18">
        <f>(P18/$L$3)/((3600*24)*365.25)</f>
        <v>3.35194178617533</v>
      </c>
      <c s="7" r="Z18">
        <f>(Q18/$L$3)/((3600*24)*365.25)</f>
        <v>9.24609131731916</v>
      </c>
      <c s="7" r="AA18">
        <f>(R18/$L$3)/((3600*24)*365.25)</f>
        <v>364.318678915958</v>
      </c>
      <c s="7" r="AB18">
        <f>(S18/$L$3)/((3600*24)*365.25)</f>
        <v>714.138610117354</v>
      </c>
    </row>
    <row r="19">
      <c s="1" r="A19">
        <f>A18+1</f>
        <v>12</v>
      </c>
      <c s="1" r="B19">
        <f>B$7^$A19</f>
        <v>1000000000000</v>
      </c>
      <c s="1" r="C19">
        <f>C$7^$A19</f>
        <v>9.542895666168218E+16</v>
      </c>
      <c s="1" r="D19">
        <f>D$7^$A19</f>
        <v>3.538147832054691E+17</v>
      </c>
      <c s="1" r="E19">
        <f>E$7^$A19</f>
        <v>4.738381338321617E+18</v>
      </c>
      <c s="1" r="F19">
        <f>F$7^$A19</f>
        <v>1.238155765557642E+19</v>
      </c>
      <c s="1" r="G19">
        <f>G$7^$A19</f>
        <v>3.2262667623979E+21</v>
      </c>
      <c s="1" r="H19">
        <f>H$7^$A19</f>
        <v>9.774779120406942E+21</v>
      </c>
      <c s="1" r="I19">
        <f>I$7^$A19</f>
        <v>5.40360087662637E+23</v>
      </c>
      <c s="1" r="J19">
        <f>J$7^$A19</f>
        <v>1.12682503013197E+24</v>
      </c>
      <c s="1" r="K19">
        <f>SUM(B$8:B19)</f>
        <v>1111111111110</v>
      </c>
      <c s="1" r="L19">
        <f>SUM(C$8:C19)</f>
        <v>9.924611492814944E+16</v>
      </c>
      <c s="1" r="M19">
        <f>SUM(D$8:D19)</f>
        <v>3.664510254628072E+17</v>
      </c>
      <c s="1" r="N19">
        <f>SUM(E$8:E19)</f>
        <v>4.873763662273663E+18</v>
      </c>
      <c s="1" r="O19">
        <f>SUM(F$8:F19)</f>
        <v>1.270738812019686E+19</v>
      </c>
      <c s="1" r="P19">
        <f>SUM(G$8:G19)</f>
        <v>3.279156381453603E+21</v>
      </c>
      <c s="1" r="Q19">
        <f>SUM(H$8:H19)</f>
        <v>9.920671346084658E+21</v>
      </c>
      <c s="1" r="R19">
        <f>SUM(I$8:I19)</f>
        <v>5.461085992335161E+23</v>
      </c>
      <c s="1" r="S19">
        <f>SUM(J$8:J19)</f>
        <v>1.13809328043329E+24</v>
      </c>
      <c s="7" r="T19">
        <f>(K19/$L$3)/((3600*24)*365.25)</f>
        <v>0.000000070417973</v>
      </c>
      <c s="7" r="U19">
        <f>(L19/$L$3)/((3600*24)*365.25)</f>
        <v>0.006289839210089</v>
      </c>
      <c s="7" r="V19">
        <f>(M19/$L$3)/((3600*24)*365.25)</f>
        <v>0.023224264548813</v>
      </c>
      <c s="7" r="W19">
        <f>(N19/$L$3)/((3600*24)*365.25)</f>
        <v>0.308880501829902</v>
      </c>
      <c s="7" r="X19">
        <f>(O19/$L$3)/((3600*24)*365.25)</f>
        <v>0.805345661279492</v>
      </c>
      <c s="7" r="Y19">
        <f>(P19/$L$3)/((3600*24)*365.25)</f>
        <v>207.82039074287</v>
      </c>
      <c s="7" r="Z19">
        <f>(Q19/$L$3)/((3600*24)*365.25)</f>
        <v>628.734209577703</v>
      </c>
      <c s="7" r="AA19">
        <f>(R19/$L$3)/((3600*24)*365.25)</f>
        <v>34610.274497016</v>
      </c>
      <c s="7" r="AB19">
        <f>(S19/$L$3)/((3600*24)*365.25)</f>
        <v>72127.9996218527</v>
      </c>
    </row>
    <row r="20">
      <c s="1" r="A20">
        <f>A19+1</f>
        <v>13</v>
      </c>
      <c s="1" r="B20">
        <f>B$7^$A20</f>
        <v>10000000000000</v>
      </c>
      <c s="1" r="C20">
        <f>C$7^$A20</f>
        <v>2.481152873203737E+18</v>
      </c>
      <c s="1" r="D20">
        <f>D$7^$A20</f>
        <v>1.02606287129586E+19</v>
      </c>
      <c s="1" r="E20">
        <f>E$7^$A20</f>
        <v>1.705817281795782E+20</v>
      </c>
      <c s="1" r="F20">
        <f>F$7^$A20</f>
        <v>4.828807485674806E+20</v>
      </c>
      <c s="1" r="G20">
        <f>G$7^$A20</f>
        <v>2.000285392686698E+23</v>
      </c>
      <c s="1" r="H20">
        <f>H$7^$A20</f>
        <v>6.64684980187672E+23</v>
      </c>
      <c s="1" r="I20">
        <f>I$7^$A20</f>
        <v>5.133420832795051E+25</v>
      </c>
      <c s="1" r="J20">
        <f>J$7^$A20</f>
        <v>1.138093280433289E+26</v>
      </c>
      <c s="1" r="K20">
        <f>SUM(B$8:B20)</f>
        <v>11111111111110</v>
      </c>
      <c s="1" r="L20">
        <f>SUM(C$8:C20)</f>
        <v>2.580398988131886E+18</v>
      </c>
      <c s="1" r="M20">
        <f>SUM(D$8:D20)</f>
        <v>1.062707973842141E+19</v>
      </c>
      <c s="1" r="N20">
        <f>SUM(E$8:E20)</f>
        <v>1.754554918418519E+20</v>
      </c>
      <c s="1" r="O20">
        <f>SUM(F$8:F20)</f>
        <v>4.955881366876774E+20</v>
      </c>
      <c s="1" r="P20">
        <f>SUM(G$8:G20)</f>
        <v>2.033076956501234E+23</v>
      </c>
      <c s="1" r="Q20">
        <f>SUM(H$8:H20)</f>
        <v>6.746056515337567E+23</v>
      </c>
      <c s="1" r="R20">
        <f>SUM(I$8:I20)</f>
        <v>5.188031692718402E+25</v>
      </c>
      <c s="1" r="S20">
        <f>SUM(J$8:J20)</f>
        <v>1.149474213237623E+26</v>
      </c>
      <c s="7" r="T20">
        <f>(K20/$L$3)/((3600*24)*365.25)</f>
        <v>0.000000704179729</v>
      </c>
      <c s="7" r="U20">
        <f>(L20/$L$3)/((3600*24)*365.25)</f>
        <v>0.163535819462309</v>
      </c>
      <c s="7" r="V20">
        <f>(M20/$L$3)/((3600*24)*365.25)</f>
        <v>0.673503671915571</v>
      </c>
      <c s="7" r="W20">
        <f>(N20/$L$3)/((3600*24)*365.25)</f>
        <v>11.1196980658765</v>
      </c>
      <c s="7" r="X20">
        <f>(O20/$L$3)/((3600*24)*365.25)</f>
        <v>31.4084807899002</v>
      </c>
      <c s="7" r="Y20">
        <f>(P20/$L$3)/((3600*24)*365.25)</f>
        <v>12884.864226058</v>
      </c>
      <c s="7" r="Z20">
        <f>(Q20/$L$3)/((3600*24)*365.25)</f>
        <v>42753.9262512838</v>
      </c>
      <c s="6" r="AA20">
        <f>(R20/$L$3)/((3600*24)*365.25)</f>
        <v>3287976.07721652</v>
      </c>
      <c s="6" r="AB20">
        <f>(S20/$L$3)/((3600*24)*365.25)</f>
        <v>7284927.96180712</v>
      </c>
    </row>
    <row r="21">
      <c s="1" r="A21">
        <f>A20+1</f>
        <v>14</v>
      </c>
      <c s="1" r="B21">
        <f>B$7^$A21</f>
        <v>100000000000000</v>
      </c>
      <c s="1" r="C21">
        <f>C$7^$A21</f>
        <v>6.450997470329716E+19</v>
      </c>
      <c s="1" r="D21">
        <f>D$7^$A21</f>
        <v>2.975582326757995E+20</v>
      </c>
      <c s="1" r="E21">
        <f>E$7^$A21</f>
        <v>6.140942214464815E+21</v>
      </c>
      <c s="1" r="F21">
        <f>F$7^$A21</f>
        <v>1.883234919413174E+22</v>
      </c>
      <c s="1" r="G21">
        <f>G$7^$A21</f>
        <v>1.240176943465753E+25</v>
      </c>
      <c s="1" r="H21">
        <f>H$7^$A21</f>
        <v>4.51985786527617E+25</v>
      </c>
      <c s="1" r="I21">
        <f>I$7^$A21</f>
        <v>4.876749791155299E+27</v>
      </c>
      <c s="1" r="J21">
        <f>J$7^$A21</f>
        <v>1.149474213237622E+28</v>
      </c>
      <c s="1" r="K21">
        <f>SUM(B$8:B21)</f>
        <v>111111111111110</v>
      </c>
      <c s="1" r="L21">
        <f>SUM(C$8:C21)</f>
        <v>6.709037369142904E+19</v>
      </c>
      <c s="1" r="M21">
        <f>SUM(D$8:D21)</f>
        <v>3.081853124142209E+20</v>
      </c>
      <c s="1" r="N21">
        <f>SUM(E$8:E21)</f>
        <v>6.316397706306667E+21</v>
      </c>
      <c s="1" r="O21">
        <f>SUM(F$8:F21)</f>
        <v>1.932793733081942E+22</v>
      </c>
      <c s="1" r="P21">
        <f>SUM(G$8:G21)</f>
        <v>1.260507713030765E+25</v>
      </c>
      <c s="1" r="Q21">
        <f>SUM(H$8:H21)</f>
        <v>4.587318430429545E+25</v>
      </c>
      <c s="1" r="R21">
        <f>SUM(I$8:I21)</f>
        <v>4.928630108082483E+27</v>
      </c>
      <c s="1" r="S21">
        <f>SUM(J$8:J21)</f>
        <v>1.160968955369998E+28</v>
      </c>
      <c s="7" r="T21">
        <f>(K21/$L$3)/((3600*24)*365.25)</f>
        <v>0.000007041797292</v>
      </c>
      <c s="7" r="U21">
        <f>(L21/$L$3)/((3600*24)*365.25)</f>
        <v>4.25193130602004</v>
      </c>
      <c s="7" r="V21">
        <f>(M21/$L$3)/((3600*24)*365.25)</f>
        <v>19.5316064855516</v>
      </c>
      <c s="7" r="W21">
        <f>(N21/$L$3)/((3600*24)*365.25)</f>
        <v>400.309130371553</v>
      </c>
      <c s="7" r="X21">
        <f>(O21/$L$3)/((3600*24)*365.25)</f>
        <v>1224.93075080611</v>
      </c>
      <c s="6" r="Y21">
        <f>(P21/$L$3)/((3600*24)*365.25)</f>
        <v>798861.582015594</v>
      </c>
      <c s="6" r="Z21">
        <f>(Q21/$L$3)/((3600*24)*365.25)</f>
        <v>2907266.9850873</v>
      </c>
      <c s="6" r="AA21">
        <f>(R21/$L$3)/((3600*24)*365.25)</f>
        <v>312357727.335569</v>
      </c>
      <c s="6" r="AB21">
        <f>(S21/$L$3)/((3600*24)*365.25)</f>
        <v>735777724.142519</v>
      </c>
    </row>
    <row r="22">
      <c s="1" r="A22">
        <f>A21+1</f>
        <v>15</v>
      </c>
      <c s="1" r="B22">
        <f>B$7^$A22</f>
        <v>1E+15</v>
      </c>
      <c s="1" r="C22">
        <f>C$7^$A22</f>
        <v>1.677259342285726E+21</v>
      </c>
      <c s="1" r="D22">
        <f>D$7^$A22</f>
        <v>8.629188747598184E+21</v>
      </c>
      <c s="1" r="E22">
        <f>E$7^$A22</f>
        <v>2.210739197207334E+23</v>
      </c>
      <c s="1" r="F22">
        <f>F$7^$A22</f>
        <v>7.344616185711378E+23</v>
      </c>
      <c s="1" r="G22">
        <f>G$7^$A22</f>
        <v>7.689097049487666E+26</v>
      </c>
      <c s="1" r="H22">
        <f>H$7^$A22</f>
        <v>3.073503348387796E+27</v>
      </c>
      <c s="1" r="I22">
        <f>I$7^$A22</f>
        <v>4.632912301597534E+29</v>
      </c>
      <c s="1" r="J22">
        <f>J$7^$A22</f>
        <v>1.160968955369999E+30</v>
      </c>
      <c s="1" r="K22">
        <f>SUM(B$8:B22)</f>
        <v>1.11111111111111E+15</v>
      </c>
      <c s="1" r="L22">
        <f>SUM(C$8:C22)</f>
        <v>1.744349715977155E+21</v>
      </c>
      <c s="1" r="M22">
        <f>SUM(D$8:D22)</f>
        <v>8.937374060012406E+21</v>
      </c>
      <c s="1" r="N22">
        <f>SUM(E$8:E22)</f>
        <v>2.2739031742704E+23</v>
      </c>
      <c s="1" r="O22">
        <f>SUM(F$8:F22)</f>
        <v>7.537895559019573E+23</v>
      </c>
      <c s="1" r="P22">
        <f>SUM(G$8:G22)</f>
        <v>7.815147820790742E+26</v>
      </c>
      <c s="1" r="Q22">
        <f>SUM(H$8:H22)</f>
        <v>3.119376532692091E+27</v>
      </c>
      <c s="1" r="R22">
        <f>SUM(I$8:I22)</f>
        <v>4.682198602678359E+29</v>
      </c>
      <c s="1" r="S22">
        <f>SUM(J$8:J22)</f>
        <v>1.172578644923698E+30</v>
      </c>
      <c s="7" r="T22">
        <f>(K22/$L$3)/((3600*24)*365.25)</f>
        <v>0.00007041797292</v>
      </c>
      <c s="7" r="U22">
        <f>(L22/$L$3)/((3600*24)*365.25)</f>
        <v>110.550213956521</v>
      </c>
      <c s="7" r="V22">
        <f>(M22/$L$3)/((3600*24)*365.25)</f>
        <v>566.416588080995</v>
      </c>
      <c s="7" r="W22">
        <f>(N22/$L$3)/((3600*24)*365.25)</f>
        <v>14411.1286933759</v>
      </c>
      <c s="7" r="X22">
        <f>(O22/$L$3)/((3600*24)*365.25)</f>
        <v>47772.2992814382</v>
      </c>
      <c s="6" r="Y22">
        <f>(P22/$L$3)/((3600*24)*365.25)</f>
        <v>49529418.0849668</v>
      </c>
      <c s="6" r="Z22">
        <f>(Q22/$L$3)/((3600*24)*365.25)</f>
        <v>197694154.985936</v>
      </c>
      <c s="6" r="AA22">
        <f>(R22/$L$3)/((3600*24)*365.25)</f>
        <v>29673984096.8791</v>
      </c>
      <c s="6" r="AB22">
        <f>(S22/$L$3)/((3600*24)*365.25)</f>
        <v>74313550138.3944</v>
      </c>
    </row>
    <row r="23">
      <c s="1" r="A23">
        <f>A22+1</f>
        <v>16</v>
      </c>
      <c s="1" r="B23">
        <f>B$7^$A23</f>
        <v>1E+16</v>
      </c>
      <c s="1" r="C23">
        <f>C$7^$A23</f>
        <v>4.360874289942887E+22</v>
      </c>
      <c s="1" r="D23">
        <f>D$7^$A23</f>
        <v>2.502464736803474E+23</v>
      </c>
      <c s="1" r="E23">
        <f>E$7^$A23</f>
        <v>7.958661109946401E+24</v>
      </c>
      <c s="1" r="F23">
        <f>F$7^$A23</f>
        <v>2.864400312427438E+25</v>
      </c>
      <c s="1" r="G23">
        <f>G$7^$A23</f>
        <v>4.767240170682353E+28</v>
      </c>
      <c s="1" r="H23">
        <f>H$7^$A23</f>
        <v>2.089982276903701E+29</v>
      </c>
      <c s="1" r="I23">
        <f>I$7^$A23</f>
        <v>4.401266686517657E+31</v>
      </c>
      <c s="1" r="J23">
        <f>J$7^$A23</f>
        <v>1.172578644923698E+32</v>
      </c>
      <c s="1" r="K23">
        <f>SUM(B$8:B23)</f>
        <v>1.111111111111111E+16</v>
      </c>
      <c s="1" r="L23">
        <f>SUM(C$8:C23)</f>
        <v>4.535309261540602E+22</v>
      </c>
      <c s="1" r="M23">
        <f>SUM(D$8:D23)</f>
        <v>2.591838477403598E+23</v>
      </c>
      <c s="1" r="N23">
        <f>SUM(E$8:E23)</f>
        <v>8.186051427373442E+24</v>
      </c>
      <c s="1" r="O23">
        <f>SUM(F$8:F23)</f>
        <v>2.939779268017633E+25</v>
      </c>
      <c s="1" r="P23">
        <f>SUM(G$8:G23)</f>
        <v>4.845391648890261E+28</v>
      </c>
      <c s="1" r="Q23">
        <f>SUM(H$8:H23)</f>
        <v>2.121176042230622E+29</v>
      </c>
      <c s="1" r="R23">
        <f>SUM(I$8:I23)</f>
        <v>4.44808867254444E+31</v>
      </c>
      <c s="1" r="S23">
        <f>SUM(J$8:J23)</f>
        <v>1.184304431372936E+32</v>
      </c>
      <c s="7" r="T23">
        <f>(K23/$L$3)/((3600*24)*365.25)</f>
        <v>0.000704179729201</v>
      </c>
      <c s="7" r="U23">
        <f>(L23/$L$3)/((3600*24)*365.25)</f>
        <v>2874.30556286955</v>
      </c>
      <c s="7" r="V23">
        <f>(M23/$L$3)/((3600*24)*365.25)</f>
        <v>16426.0810543489</v>
      </c>
      <c s="6" r="W23">
        <f>(N23/$L$3)/((3600*24)*365.25)</f>
        <v>518800.632961533</v>
      </c>
      <c s="6" r="X23">
        <f>(O23/$L$3)/((3600*24)*365.25)</f>
        <v>1863119.67197609</v>
      </c>
      <c s="6" r="Y23">
        <f>(P23/$L$3)/((3600*24)*365.25)</f>
        <v>3070823921.26794</v>
      </c>
      <c s="6" r="Z23">
        <f>(Q23/$L$3)/((3600*24)*365.25)</f>
        <v>13443202539.0437</v>
      </c>
      <c s="6" r="AA23">
        <f>(R23/$L$3)/((3600*24)*365.25)</f>
        <v>2819028489203.51</v>
      </c>
      <c s="6" r="AB23">
        <f>(S23/$L$3)/((3600*24)*365.25)</f>
        <v>7505668563977.84</v>
      </c>
    </row>
    <row r="24">
      <c s="1" r="A24">
        <f>A23+1</f>
        <v>17</v>
      </c>
      <c s="1" r="B24">
        <f>B$7^$A24</f>
        <v>1E+17</v>
      </c>
      <c s="1" r="C24">
        <f>C$7^$A24</f>
        <v>1.133827315385151E+24</v>
      </c>
      <c s="1" r="D24">
        <f>D$7^$A24</f>
        <v>7.257147736730073E+24</v>
      </c>
      <c s="1" r="E24">
        <f>E$7^$A24</f>
        <v>2.865117999580704E+26</v>
      </c>
      <c s="1" r="F24">
        <f>F$7^$A24</f>
        <v>1.117116121846701E+27</v>
      </c>
      <c s="1" r="G24">
        <f>G$7^$A24</f>
        <v>2.955688905823059E+30</v>
      </c>
      <c s="1" r="H24">
        <f>H$7^$A24</f>
        <v>1.421187948294517E+31</v>
      </c>
      <c s="1" r="I24">
        <f>I$7^$A24</f>
        <v>4.181203352191774E+33</v>
      </c>
      <c s="1" r="J24">
        <f>J$7^$A24</f>
        <v>1.184304431372936E+34</v>
      </c>
      <c s="1" r="K24">
        <f>SUM(B$8:B24)</f>
        <v>1.111111111111111E+17</v>
      </c>
      <c s="1" r="L24">
        <f>SUM(C$8:C24)</f>
        <v>1.179180408000557E+24</v>
      </c>
      <c s="1" r="M24">
        <f>SUM(D$8:D24)</f>
        <v>7.516331584470432E+24</v>
      </c>
      <c s="1" r="N24">
        <f>SUM(E$8:E24)</f>
        <v>2.946978513854439E+26</v>
      </c>
      <c s="1" r="O24">
        <f>SUM(F$8:F24)</f>
        <v>1.146513914526877E+27</v>
      </c>
      <c s="1" r="P24">
        <f>SUM(G$8:G24)</f>
        <v>3.004142822311962E+30</v>
      </c>
      <c s="1" r="Q24">
        <f>SUM(H$8:H24)</f>
        <v>1.442399708716823E+31</v>
      </c>
      <c s="1" r="R24">
        <f>SUM(I$8:I24)</f>
        <v>4.225684238917219E+33</v>
      </c>
      <c s="1" r="S24">
        <f>SUM(J$8:J24)</f>
        <v>1.196147475686665E+34</v>
      </c>
      <c s="7" r="T24">
        <f>(K24/$L$3)/((3600*24)*365.25)</f>
        <v>0.007041797292006</v>
      </c>
      <c s="6" r="U24">
        <f>(L24/$L$3)/((3600*24)*365.25)</f>
        <v>74731.9446346083</v>
      </c>
      <c s="6" r="V24">
        <f>(M24/$L$3)/((3600*24)*365.25)</f>
        <v>476356.350576117</v>
      </c>
      <c s="6" r="W24">
        <f>(N24/$L$3)/((3600*24)*365.25)</f>
        <v>18676822.7866152</v>
      </c>
      <c s="6" r="X24">
        <f>(O24/$L$3)/((3600*24)*365.25)</f>
        <v>72661667.2070675</v>
      </c>
      <c s="6" r="Y24">
        <f>(P24/$L$3)/((3600*24)*365.25)</f>
        <v>190391083118.612</v>
      </c>
      <c s="6" r="Z24">
        <f>(Q24/$L$3)/((3600*24)*365.25)</f>
        <v>914137772654.969</v>
      </c>
      <c s="6" r="AA24">
        <f>(R24/$L$3)/((3600*24)*365.25)</f>
        <v>267807706474334</v>
      </c>
      <c s="6" r="AB24">
        <f>(S24/$L$3)/((3600*24)*365.25)</f>
        <v>758072524961762</v>
      </c>
    </row>
    <row r="25">
      <c s="1" r="A25">
        <f>A24+1</f>
        <v>18</v>
      </c>
      <c s="1" r="B25">
        <f>B$7^$A25</f>
        <v>1E+18</v>
      </c>
      <c s="1" r="C25">
        <f>C$7^$A25</f>
        <v>2.947951020001392E+25</v>
      </c>
      <c s="1" r="D25">
        <f>D$7^$A25</f>
        <v>2.104572843651721E+26</v>
      </c>
      <c s="1" r="E25">
        <f>E$7^$A25</f>
        <v>1.031442479849054E+28</v>
      </c>
      <c s="1" r="F25">
        <f>F$7^$A25</f>
        <v>4.356752875202133E+28</v>
      </c>
      <c s="1" r="G25">
        <f>G$7^$A25</f>
        <v>1.832527121610297E+32</v>
      </c>
      <c s="1" r="H25">
        <f>H$7^$A25</f>
        <v>9.664078048402713E+32</v>
      </c>
      <c s="1" r="I25">
        <f>I$7^$A25</f>
        <v>3.972143184582185E+35</v>
      </c>
      <c s="1" r="J25">
        <f>J$7^$A25</f>
        <v>1.196147475686665E+36</v>
      </c>
      <c s="1" r="K25">
        <f>SUM(B$8:B25)</f>
        <v>1.111111111111111E+18</v>
      </c>
      <c s="1" r="L25">
        <f>SUM(C$8:C25)</f>
        <v>3.065869060801448E+25</v>
      </c>
      <c s="1" r="M25">
        <f>SUM(D$8:D25)</f>
        <v>2.179736159496425E+26</v>
      </c>
      <c s="1" r="N25">
        <f>SUM(E$8:E25)</f>
        <v>1.060912264987598E+28</v>
      </c>
      <c s="1" r="O25">
        <f>SUM(F$8:F25)</f>
        <v>4.47140426665482E+28</v>
      </c>
      <c s="1" r="P25">
        <f>SUM(G$8:G25)</f>
        <v>1.862568549833416E+32</v>
      </c>
      <c s="1" r="Q25">
        <f>SUM(H$8:H25)</f>
        <v>9.808318019274395E+32</v>
      </c>
      <c s="1" r="R25">
        <f>SUM(I$8:I25)</f>
        <v>4.014400026971358E+35</v>
      </c>
      <c s="1" r="S25">
        <f>SUM(J$8:J25)</f>
        <v>1.208108950443531E+36</v>
      </c>
      <c s="7" r="T25">
        <f>(K25/$L$3)/((3600*24)*365.25)</f>
        <v>0.070417972920064</v>
      </c>
      <c s="6" r="U25">
        <f>(L25/$L$3)/((3600*24)*365.25)</f>
        <v>1943030.56049981</v>
      </c>
      <c s="6" r="V25">
        <f>(M25/$L$3)/((3600*24)*365.25)</f>
        <v>13814334.1667074</v>
      </c>
      <c s="6" r="W25">
        <f>(N25/$L$3)/((3600*24)*365.25)</f>
        <v>672365620.318147</v>
      </c>
      <c s="6" r="X25">
        <f>(O25/$L$3)/((3600*24)*365.25)</f>
        <v>2833805021.07563</v>
      </c>
      <c s="6" r="Y25">
        <f>(P25/$L$3)/((3600*24)*365.25)</f>
        <v>11804247153354</v>
      </c>
      <c s="6" r="Z25">
        <f>(Q25/$L$3)/((3600*24)*365.25)</f>
        <v>62161368540537.9</v>
      </c>
      <c s="6" r="AA25">
        <f>(R25/$L$3)/((3600*24)*365.25)</f>
        <v>2.544173211506171E+16</v>
      </c>
      <c s="6" r="AB25">
        <f>(S25/$L$3)/((3600*24)*365.25)</f>
        <v>7.656532502113795E+16</v>
      </c>
    </row>
    <row r="26">
      <c s="1" r="A26">
        <f>A25+1</f>
        <v>19</v>
      </c>
      <c s="1" r="B26">
        <f>B$7^$A26</f>
        <v>1E+19</v>
      </c>
      <c s="1" r="C26">
        <f>C$7^$A26</f>
        <v>7.664672652003617E+26</v>
      </c>
      <c s="1" r="D26">
        <f>D$7^$A26</f>
        <v>6.103261246589991E+27</v>
      </c>
      <c s="1" r="E26">
        <f>E$7^$A26</f>
        <v>3.713192927456593E+29</v>
      </c>
      <c s="1" r="F26">
        <f>F$7^$A26</f>
        <v>1.699133621328832E+30</v>
      </c>
      <c s="1" r="G26">
        <f>G$7^$A26</f>
        <v>1.136166815398384E+34</v>
      </c>
      <c s="1" r="H26">
        <f>H$7^$A26</f>
        <v>6.571573072913845E+34</v>
      </c>
      <c s="1" r="I26">
        <f>I$7^$A26</f>
        <v>3.773536025353076E+37</v>
      </c>
      <c s="1" r="J26">
        <f>J$7^$A26</f>
        <v>1.208108950443532E+38</v>
      </c>
      <c s="1" r="K26">
        <f>SUM(B$8:B26)</f>
        <v>1.111111111111111E+19</v>
      </c>
      <c s="1" r="L26">
        <f>SUM(C$8:C26)</f>
        <v>7.971259558083764E+26</v>
      </c>
      <c s="1" r="M26">
        <f>SUM(D$8:D26)</f>
        <v>6.321234862539634E+27</v>
      </c>
      <c s="1" r="N26">
        <f>SUM(E$8:E26)</f>
        <v>3.819284153955352E+29</v>
      </c>
      <c s="1" r="O26">
        <f>SUM(F$8:F26)</f>
        <v>1.74384766399538E+30</v>
      </c>
      <c s="1" r="P26">
        <f>SUM(G$8:G26)</f>
        <v>1.154792500896718E+34</v>
      </c>
      <c s="1" r="Q26">
        <f>SUM(H$8:H26)</f>
        <v>6.669656253106589E+34</v>
      </c>
      <c s="1" r="R26">
        <f>SUM(I$8:I26)</f>
        <v>3.81368002562279E+37</v>
      </c>
      <c s="1" r="S26">
        <f>SUM(J$8:J26)</f>
        <v>1.220190039947967E+38</v>
      </c>
      <c s="7" r="T26">
        <f>(K26/$L$3)/((3600*24)*365.25)</f>
        <v>0.704179729200643</v>
      </c>
      <c s="6" r="U26">
        <f>(L26/$L$3)/((3600*24)*365.25)</f>
        <v>50518794.5729952</v>
      </c>
      <c s="6" r="V26">
        <f>(M26/$L$3)/((3600*24)*365.25)</f>
        <v>400615690.834514</v>
      </c>
      <c s="6" r="W26">
        <f>(N26/$L$3)/((3600*24)*365.25)</f>
        <v>24205162331.4533</v>
      </c>
      <c s="6" r="X26">
        <f>(O26/$L$3)/((3600*24)*365.25)</f>
        <v>110518395821.95</v>
      </c>
      <c s="6" r="Y26">
        <f>(P26/$L$3)/((3600*24)*365.25)</f>
        <v>731863323507946</v>
      </c>
      <c s="6" r="Z26">
        <f>(Q26/$L$3)/((3600*24)*365.25)</f>
        <v>4226973060756577.5</v>
      </c>
      <c s="6" r="AA26">
        <f>(R26/$L$3)/((3600*24)*365.25)</f>
        <v>2.416964550930863E+18</v>
      </c>
      <c s="6" r="AB26">
        <f>(S26/$L$3)/((3600*24)*365.25)</f>
        <v>7.733097827134934E+18</v>
      </c>
    </row>
    <row r="27">
      <c s="1" r="A27">
        <f>A26+1</f>
        <v>20</v>
      </c>
      <c s="1" r="B27">
        <f>B$7^$A27</f>
        <v>1E+20</v>
      </c>
      <c s="1" r="C27">
        <f>C$7^$A27</f>
        <v>1.992814889520941E+28</v>
      </c>
      <c s="1" r="D27">
        <f>D$7^$A27</f>
        <v>1.769945761511097E+29</v>
      </c>
      <c s="1" r="E27">
        <f>E$7^$A27</f>
        <v>1.336749453884373E+31</v>
      </c>
      <c s="1" r="F27">
        <f>F$7^$A27</f>
        <v>6.626621123182445E+31</v>
      </c>
      <c s="1" r="G27">
        <f>G$7^$A27</f>
        <v>7.044234255469981E+35</v>
      </c>
      <c s="1" r="H27">
        <f>H$7^$A27</f>
        <v>4.468669689581415E+36</v>
      </c>
      <c s="1" r="I27">
        <f>I$7^$A27</f>
        <v>3.584859224085422E+39</v>
      </c>
      <c s="1" r="J27">
        <f>J$7^$A27</f>
        <v>1.220190039947967E+40</v>
      </c>
      <c s="1" r="K27">
        <f>SUM(B$8:B27)</f>
        <v>1.111111111111111E+20</v>
      </c>
      <c s="1" r="L27">
        <f>SUM(C$8:C27)</f>
        <v>2.072527485101779E+28</v>
      </c>
      <c s="1" r="M27">
        <f>SUM(D$8:D27)</f>
        <v>1.833158110136494E+29</v>
      </c>
      <c s="1" r="N27">
        <f>SUM(E$8:E27)</f>
        <v>1.374942295423927E+31</v>
      </c>
      <c s="1" r="O27">
        <f>SUM(F$8:F27)</f>
        <v>6.801005889581982E+31</v>
      </c>
      <c s="1" r="P27">
        <f>SUM(G$8:G27)</f>
        <v>7.159713505559653E+35</v>
      </c>
      <c s="1" r="Q27">
        <f>SUM(H$8:H27)</f>
        <v>4.535366252112479E+36</v>
      </c>
      <c s="1" r="R27">
        <f>SUM(I$8:I27)</f>
        <v>3.622996024341651E+39</v>
      </c>
      <c s="1" r="S27">
        <f>SUM(J$8:J27)</f>
        <v>1.232391940347447E+40</v>
      </c>
      <c s="7" r="T27">
        <f>(K27/$L$3)/((3600*24)*365.25)</f>
        <v>7.04179729200643</v>
      </c>
      <c s="6" r="U27">
        <f>(L27/$L$3)/((3600*24)*365.25)</f>
        <v>1313488658.89787</v>
      </c>
      <c s="6" r="V27">
        <f>(M27/$L$3)/((3600*24)*365.25)</f>
        <v>11617855034.2009</v>
      </c>
      <c s="6" r="W27">
        <f>(N27/$L$3)/((3600*24)*365.25)</f>
        <v>871385843932.319</v>
      </c>
      <c s="6" r="X27">
        <f>(O27/$L$3)/((3600*24)*365.25)</f>
        <v>4310217437056.04</v>
      </c>
      <c s="6" r="Y27">
        <f>(P27/$L$3)/((3600*24)*365.25)</f>
        <v>4.537552605749266E+16</v>
      </c>
      <c s="6" r="Z27">
        <f>(Q27/$L$3)/((3600*24)*365.25)</f>
        <v>2.874341681314473E+17</v>
      </c>
      <c s="6" r="AA27">
        <f>(R27/$L$3)/((3600*24)*365.25)</f>
        <v>2.296116323384319E+20</v>
      </c>
      <c s="6" r="AB27">
        <f>(S27/$L$3)/((3600*24)*365.25)</f>
        <v>7.810428805406282E+20</v>
      </c>
    </row>
  </sheetData>
  <mergeCells count="5">
    <mergeCell ref="A1:AB1"/>
    <mergeCell ref="A3:K3"/>
    <mergeCell ref="B5:J5"/>
    <mergeCell ref="K5:S5"/>
    <mergeCell ref="T5:AB5"/>
  </mergeCells>
</worksheet>
</file>